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200" windowHeight="11595" activeTab="2"/>
  </bookViews>
  <sheets>
    <sheet name="Февраль" sheetId="1" r:id="rId1"/>
    <sheet name="Март" sheetId="3" r:id="rId2"/>
    <sheet name="Справка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H28" i="3"/>
  <c r="S32" i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5" i="2"/>
  <c r="W8" i="1"/>
  <c r="F29" i="2"/>
  <c r="D29" i="2"/>
  <c r="E29" i="2"/>
  <c r="I7" i="1"/>
  <c r="J7" i="1"/>
  <c r="O7" i="1" s="1"/>
  <c r="T7" i="1" s="1"/>
  <c r="K7" i="1"/>
  <c r="L7" i="1"/>
  <c r="Q7" i="1" s="1"/>
  <c r="V7" i="1" s="1"/>
  <c r="N7" i="1"/>
  <c r="S7" i="1" s="1"/>
  <c r="P7" i="1"/>
  <c r="U7" i="1" s="1"/>
  <c r="H7" i="1"/>
  <c r="M7" i="1" s="1"/>
  <c r="R7" i="1" s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5" i="2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4" i="3"/>
  <c r="C6" i="2"/>
  <c r="C29" i="2" s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I3" i="3"/>
  <c r="J3" i="3"/>
  <c r="O3" i="3" s="1"/>
  <c r="T3" i="3" s="1"/>
  <c r="Y3" i="3" s="1"/>
  <c r="K3" i="3"/>
  <c r="L3" i="3"/>
  <c r="Q3" i="3" s="1"/>
  <c r="V3" i="3" s="1"/>
  <c r="N3" i="3"/>
  <c r="S3" i="3" s="1"/>
  <c r="X3" i="3" s="1"/>
  <c r="P3" i="3"/>
  <c r="U3" i="3" s="1"/>
  <c r="H3" i="3"/>
  <c r="M3" i="3" s="1"/>
  <c r="R3" i="3" s="1"/>
  <c r="W3" i="3" s="1"/>
  <c r="Y29" i="3" l="1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G28" i="3"/>
  <c r="F28" i="3"/>
  <c r="E28" i="3"/>
  <c r="D28" i="3"/>
  <c r="C28" i="3"/>
  <c r="AB27" i="3"/>
  <c r="AA27" i="3"/>
  <c r="AB26" i="3"/>
  <c r="AA26" i="3"/>
  <c r="AB25" i="3"/>
  <c r="AA25" i="3"/>
  <c r="AB24" i="3"/>
  <c r="AA24" i="3"/>
  <c r="AB23" i="3"/>
  <c r="AA23" i="3"/>
  <c r="AB22" i="3"/>
  <c r="AA22" i="3"/>
  <c r="AB21" i="3"/>
  <c r="AA21" i="3"/>
  <c r="AB20" i="3"/>
  <c r="AA20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3" i="3"/>
  <c r="AA13" i="3"/>
  <c r="AB12" i="3"/>
  <c r="AA12" i="3"/>
  <c r="AB11" i="3"/>
  <c r="AA11" i="3"/>
  <c r="AB10" i="3"/>
  <c r="AA10" i="3"/>
  <c r="AB9" i="3"/>
  <c r="AA9" i="3"/>
  <c r="AB8" i="3"/>
  <c r="AA8" i="3"/>
  <c r="AB7" i="3"/>
  <c r="AA7" i="3"/>
  <c r="AB6" i="3"/>
  <c r="AA6" i="3"/>
  <c r="AB5" i="3"/>
  <c r="AA5" i="3"/>
  <c r="AB4" i="3"/>
  <c r="AA4" i="3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T32" i="1"/>
  <c r="U32" i="1"/>
  <c r="V32" i="1"/>
  <c r="X8" i="1"/>
  <c r="B5" i="2" s="1"/>
  <c r="Y9" i="1"/>
  <c r="E6" i="2" s="1"/>
  <c r="Y10" i="1"/>
  <c r="E7" i="2" s="1"/>
  <c r="Y11" i="1"/>
  <c r="E8" i="2" s="1"/>
  <c r="Y12" i="1"/>
  <c r="E9" i="2" s="1"/>
  <c r="Y13" i="1"/>
  <c r="E10" i="2" s="1"/>
  <c r="Y14" i="1"/>
  <c r="E11" i="2" s="1"/>
  <c r="Y15" i="1"/>
  <c r="E12" i="2" s="1"/>
  <c r="Y16" i="1"/>
  <c r="E13" i="2" s="1"/>
  <c r="Y17" i="1"/>
  <c r="E14" i="2" s="1"/>
  <c r="Y18" i="1"/>
  <c r="E15" i="2" s="1"/>
  <c r="Y19" i="1"/>
  <c r="E16" i="2" s="1"/>
  <c r="Y20" i="1"/>
  <c r="E17" i="2" s="1"/>
  <c r="Y21" i="1"/>
  <c r="E18" i="2" s="1"/>
  <c r="Y22" i="1"/>
  <c r="E19" i="2" s="1"/>
  <c r="Y23" i="1"/>
  <c r="E20" i="2" s="1"/>
  <c r="Y24" i="1"/>
  <c r="E21" i="2" s="1"/>
  <c r="Y25" i="1"/>
  <c r="E22" i="2" s="1"/>
  <c r="Y26" i="1"/>
  <c r="E23" i="2" s="1"/>
  <c r="Y27" i="1"/>
  <c r="E24" i="2" s="1"/>
  <c r="Y28" i="1"/>
  <c r="E25" i="2" s="1"/>
  <c r="Y29" i="1"/>
  <c r="E26" i="2" s="1"/>
  <c r="Y30" i="1"/>
  <c r="E27" i="2" s="1"/>
  <c r="Y31" i="1"/>
  <c r="E28" i="2" s="1"/>
  <c r="Y8" i="1"/>
  <c r="E5" i="2" s="1"/>
  <c r="C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C33" i="1"/>
  <c r="X9" i="1"/>
  <c r="B6" i="2" s="1"/>
  <c r="D6" i="2" s="1"/>
  <c r="X10" i="1"/>
  <c r="B7" i="2" s="1"/>
  <c r="D7" i="2" s="1"/>
  <c r="X11" i="1"/>
  <c r="B8" i="2" s="1"/>
  <c r="D8" i="2" s="1"/>
  <c r="X12" i="1"/>
  <c r="B9" i="2" s="1"/>
  <c r="D9" i="2" s="1"/>
  <c r="X13" i="1"/>
  <c r="B10" i="2" s="1"/>
  <c r="D10" i="2" s="1"/>
  <c r="X14" i="1"/>
  <c r="B11" i="2" s="1"/>
  <c r="D11" i="2" s="1"/>
  <c r="X15" i="1"/>
  <c r="B12" i="2" s="1"/>
  <c r="D12" i="2" s="1"/>
  <c r="X16" i="1"/>
  <c r="B13" i="2" s="1"/>
  <c r="D13" i="2" s="1"/>
  <c r="X17" i="1"/>
  <c r="B14" i="2" s="1"/>
  <c r="D14" i="2" s="1"/>
  <c r="X18" i="1"/>
  <c r="B15" i="2" s="1"/>
  <c r="D15" i="2" s="1"/>
  <c r="X19" i="1"/>
  <c r="B16" i="2" s="1"/>
  <c r="D16" i="2" s="1"/>
  <c r="X20" i="1"/>
  <c r="B17" i="2" s="1"/>
  <c r="D17" i="2" s="1"/>
  <c r="X21" i="1"/>
  <c r="B18" i="2" s="1"/>
  <c r="D18" i="2" s="1"/>
  <c r="X22" i="1"/>
  <c r="B19" i="2" s="1"/>
  <c r="D19" i="2" s="1"/>
  <c r="X23" i="1"/>
  <c r="B20" i="2" s="1"/>
  <c r="D20" i="2" s="1"/>
  <c r="X24" i="1"/>
  <c r="B21" i="2" s="1"/>
  <c r="D21" i="2" s="1"/>
  <c r="X25" i="1"/>
  <c r="B22" i="2" s="1"/>
  <c r="D22" i="2" s="1"/>
  <c r="X26" i="1"/>
  <c r="B23" i="2" s="1"/>
  <c r="D23" i="2" s="1"/>
  <c r="X27" i="1"/>
  <c r="B24" i="2" s="1"/>
  <c r="D24" i="2" s="1"/>
  <c r="X28" i="1"/>
  <c r="B25" i="2" s="1"/>
  <c r="D25" i="2" s="1"/>
  <c r="X29" i="1"/>
  <c r="B26" i="2" s="1"/>
  <c r="D26" i="2" s="1"/>
  <c r="X30" i="1"/>
  <c r="B27" i="2" s="1"/>
  <c r="D27" i="2" s="1"/>
  <c r="X31" i="1"/>
  <c r="B28" i="2" s="1"/>
  <c r="D28" i="2" s="1"/>
  <c r="W32" i="1" l="1"/>
  <c r="D5" i="2"/>
  <c r="B29" i="2"/>
  <c r="Z29" i="3"/>
  <c r="Z28" i="3"/>
</calcChain>
</file>

<file path=xl/sharedStrings.xml><?xml version="1.0" encoding="utf-8"?>
<sst xmlns="http://schemas.openxmlformats.org/spreadsheetml/2006/main" count="163" uniqueCount="45">
  <si>
    <t>№ п/п</t>
  </si>
  <si>
    <t>Фамилия, имя ребенка</t>
  </si>
  <si>
    <t>Дни месяца</t>
  </si>
  <si>
    <t>Дней посещенных</t>
  </si>
  <si>
    <t>Дней пропущенных</t>
  </si>
  <si>
    <t>Присутствующих</t>
  </si>
  <si>
    <t>Отсутствующих</t>
  </si>
  <si>
    <t>Максимов Артём</t>
  </si>
  <si>
    <t>Глухов Даниил</t>
  </si>
  <si>
    <t>Кочетков Лев</t>
  </si>
  <si>
    <t>Виноградова Валерия</t>
  </si>
  <si>
    <t>Назарова Анна</t>
  </si>
  <si>
    <t>Сорокина Анастасия</t>
  </si>
  <si>
    <t>Осипов Владислав</t>
  </si>
  <si>
    <t>Прохоров Виктор</t>
  </si>
  <si>
    <t>Зайцев Константин</t>
  </si>
  <si>
    <t>Николаева Валерия</t>
  </si>
  <si>
    <t>Антонова Алиса</t>
  </si>
  <si>
    <t>Лукьянова Яна</t>
  </si>
  <si>
    <t>Родина Юлия</t>
  </si>
  <si>
    <t>Жуков Тимофей</t>
  </si>
  <si>
    <t>Иванов Максим</t>
  </si>
  <si>
    <t>Прокофьева Яна</t>
  </si>
  <si>
    <t>Соловьева Анна</t>
  </si>
  <si>
    <t>Козлов Андрей</t>
  </si>
  <si>
    <t>Волкова Софья</t>
  </si>
  <si>
    <t>Лебедева Ариана</t>
  </si>
  <si>
    <t>Кошелев Андрей</t>
  </si>
  <si>
    <t>Еремин Артемий</t>
  </si>
  <si>
    <t>Котов Николай</t>
  </si>
  <si>
    <t>Никифоров Даниил</t>
  </si>
  <si>
    <t>н</t>
  </si>
  <si>
    <t>б</t>
  </si>
  <si>
    <t>В том числе по болезни</t>
  </si>
  <si>
    <t xml:space="preserve">Учёт посещаемости за  Февраль 2022 г. </t>
  </si>
  <si>
    <t>Фамилия,имя</t>
  </si>
  <si>
    <t>Всего</t>
  </si>
  <si>
    <t xml:space="preserve">Справка о пропусках за февраль и март </t>
  </si>
  <si>
    <t>Февраль по болезни</t>
  </si>
  <si>
    <t>Март по болезни</t>
  </si>
  <si>
    <t>Февраль(пропущенные дни)</t>
  </si>
  <si>
    <t>Март (пропущенные дни)</t>
  </si>
  <si>
    <t>Всего пропущено</t>
  </si>
  <si>
    <t>Всего по болезни</t>
  </si>
  <si>
    <t>Учёт посещаемости за март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</si>
</sst>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3" tint="-0.499984740745262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6" fontId="1" fillId="0" borderId="1" xfId="0" applyNumberFormat="1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0" fillId="0" borderId="0" xfId="0" applyBorder="1"/>
    <xf numFmtId="0" fontId="6" fillId="7" borderId="1" xfId="0" applyFont="1" applyFill="1" applyBorder="1"/>
    <xf numFmtId="0" fontId="0" fillId="7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7" fillId="0" borderId="2" xfId="0" applyFont="1" applyBorder="1"/>
    <xf numFmtId="0" fontId="0" fillId="0" borderId="4" xfId="0" applyBorder="1"/>
    <xf numFmtId="0" fontId="0" fillId="0" borderId="3" xfId="0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b="1">
                <a:solidFill>
                  <a:sysClr val="windowText" lastClr="000000"/>
                </a:solidFill>
              </a:rPr>
              <a:t>Диаграмма посещённых дней</a:t>
            </a:r>
          </a:p>
        </c:rich>
      </c:tx>
      <c:layout>
        <c:manualLayout>
          <c:xMode val="edge"/>
          <c:yMode val="edge"/>
          <c:x val="0.26658982747210369"/>
          <c:y val="3.0641418995267067E-2"/>
        </c:manualLayout>
      </c:layout>
      <c:overlay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Февраль!$W$8:$W$31</c:f>
              <c:numCache>
                <c:formatCode>General</c:formatCode>
                <c:ptCount val="24"/>
                <c:pt idx="0">
                  <c:v>17</c:v>
                </c:pt>
                <c:pt idx="1">
                  <c:v>18</c:v>
                </c:pt>
                <c:pt idx="2">
                  <c:v>18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16</c:v>
                </c:pt>
                <c:pt idx="17">
                  <c:v>19</c:v>
                </c:pt>
                <c:pt idx="18">
                  <c:v>17</c:v>
                </c:pt>
                <c:pt idx="19">
                  <c:v>17</c:v>
                </c:pt>
                <c:pt idx="20">
                  <c:v>19</c:v>
                </c:pt>
                <c:pt idx="21">
                  <c:v>18</c:v>
                </c:pt>
                <c:pt idx="22">
                  <c:v>17</c:v>
                </c:pt>
                <c:pt idx="23">
                  <c:v>19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66074304"/>
        <c:axId val="366069600"/>
      </c:barChart>
      <c:catAx>
        <c:axId val="36607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6069600"/>
        <c:crosses val="autoZero"/>
        <c:auto val="1"/>
        <c:lblAlgn val="ctr"/>
        <c:lblOffset val="100"/>
        <c:noMultiLvlLbl val="0"/>
      </c:catAx>
      <c:valAx>
        <c:axId val="36606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607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b="1">
                <a:solidFill>
                  <a:sysClr val="windowText" lastClr="000000"/>
                </a:solidFill>
              </a:rPr>
              <a:t>Диаграмма пропущенных дней</a:t>
            </a:r>
          </a:p>
        </c:rich>
      </c:tx>
      <c:overlay val="0"/>
      <c:spPr>
        <a:solidFill>
          <a:schemeClr val="accent2">
            <a:lumMod val="7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5845766032780476E-2"/>
          <c:y val="3.6034586180158305E-2"/>
          <c:w val="0.93071508326641927"/>
          <c:h val="0.851736716917501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Февраль!$X$8:$X$31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6075088"/>
        <c:axId val="366071168"/>
      </c:barChart>
      <c:catAx>
        <c:axId val="36607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6071168"/>
        <c:crosses val="autoZero"/>
        <c:auto val="1"/>
        <c:lblAlgn val="ctr"/>
        <c:lblOffset val="100"/>
        <c:noMultiLvlLbl val="0"/>
      </c:catAx>
      <c:valAx>
        <c:axId val="36607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607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8048</xdr:colOff>
      <xdr:row>33</xdr:row>
      <xdr:rowOff>177888</xdr:rowOff>
    </xdr:from>
    <xdr:to>
      <xdr:col>15</xdr:col>
      <xdr:colOff>53661</xdr:colOff>
      <xdr:row>60</xdr:row>
      <xdr:rowOff>174401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437344</xdr:colOff>
      <xdr:row>34</xdr:row>
      <xdr:rowOff>3485</xdr:rowOff>
    </xdr:from>
    <xdr:to>
      <xdr:col>22</xdr:col>
      <xdr:colOff>536619</xdr:colOff>
      <xdr:row>61</xdr:row>
      <xdr:rowOff>13415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="71" zoomScaleNormal="71" workbookViewId="0">
      <selection activeCell="D1" sqref="D1:V4"/>
    </sheetView>
  </sheetViews>
  <sheetFormatPr defaultRowHeight="15" x14ac:dyDescent="0.25"/>
  <cols>
    <col min="1" max="1" width="5.28515625" customWidth="1"/>
    <col min="2" max="2" width="27.42578125" customWidth="1"/>
    <col min="3" max="22" width="6.7109375" customWidth="1"/>
    <col min="23" max="23" width="14" customWidth="1"/>
    <col min="24" max="24" width="16.7109375" customWidth="1"/>
    <col min="25" max="25" width="18" customWidth="1"/>
  </cols>
  <sheetData>
    <row r="1" spans="1:25" x14ac:dyDescent="0.25">
      <c r="D1" s="14" t="s">
        <v>34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5" ht="15" customHeight="1" x14ac:dyDescent="0.25"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5" x14ac:dyDescent="0.25"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5" ht="15" customHeight="1" x14ac:dyDescent="0.25"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6" spans="1:25" ht="29.25" customHeight="1" x14ac:dyDescent="0.25">
      <c r="A6" s="17" t="s">
        <v>0</v>
      </c>
      <c r="B6" s="17" t="s">
        <v>1</v>
      </c>
      <c r="C6" s="18" t="s">
        <v>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1" t="s">
        <v>3</v>
      </c>
      <c r="X6" s="12" t="s">
        <v>4</v>
      </c>
      <c r="Y6" s="11" t="s">
        <v>33</v>
      </c>
    </row>
    <row r="7" spans="1:25" x14ac:dyDescent="0.25">
      <c r="A7" s="17"/>
      <c r="B7" s="17"/>
      <c r="C7" s="2">
        <v>44593</v>
      </c>
      <c r="D7" s="2">
        <v>44594</v>
      </c>
      <c r="E7" s="2">
        <v>44595</v>
      </c>
      <c r="F7" s="2">
        <v>44596</v>
      </c>
      <c r="G7" s="2">
        <v>44599</v>
      </c>
      <c r="H7" s="2">
        <f>C7+7</f>
        <v>44600</v>
      </c>
      <c r="I7" s="2">
        <f t="shared" ref="I7:V7" si="0">D7+7</f>
        <v>44601</v>
      </c>
      <c r="J7" s="2">
        <f t="shared" si="0"/>
        <v>44602</v>
      </c>
      <c r="K7" s="2">
        <f t="shared" si="0"/>
        <v>44603</v>
      </c>
      <c r="L7" s="2">
        <f t="shared" si="0"/>
        <v>44606</v>
      </c>
      <c r="M7" s="2">
        <f t="shared" si="0"/>
        <v>44607</v>
      </c>
      <c r="N7" s="2">
        <f t="shared" si="0"/>
        <v>44608</v>
      </c>
      <c r="O7" s="2">
        <f t="shared" si="0"/>
        <v>44609</v>
      </c>
      <c r="P7" s="2">
        <f t="shared" si="0"/>
        <v>44610</v>
      </c>
      <c r="Q7" s="2">
        <f t="shared" si="0"/>
        <v>44613</v>
      </c>
      <c r="R7" s="2">
        <f t="shared" si="0"/>
        <v>44614</v>
      </c>
      <c r="S7" s="2">
        <f t="shared" si="0"/>
        <v>44615</v>
      </c>
      <c r="T7" s="2">
        <f t="shared" si="0"/>
        <v>44616</v>
      </c>
      <c r="U7" s="2">
        <f t="shared" si="0"/>
        <v>44617</v>
      </c>
      <c r="V7" s="2">
        <f t="shared" si="0"/>
        <v>44620</v>
      </c>
      <c r="W7" s="11"/>
      <c r="X7" s="12"/>
      <c r="Y7" s="11"/>
    </row>
    <row r="8" spans="1:25" x14ac:dyDescent="0.25">
      <c r="A8" s="3">
        <v>1</v>
      </c>
      <c r="B8" s="4" t="s">
        <v>17</v>
      </c>
      <c r="D8" s="2"/>
      <c r="E8" s="2"/>
      <c r="F8" s="2"/>
      <c r="G8" s="2"/>
      <c r="H8" s="2"/>
      <c r="I8" s="2" t="s">
        <v>32</v>
      </c>
      <c r="J8" s="2"/>
      <c r="K8" s="2" t="s">
        <v>31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>
        <f t="shared" ref="W8:W31" si="1">COUNTBLANK(C8:V8)-1</f>
        <v>17</v>
      </c>
      <c r="X8" s="5">
        <f t="shared" ref="X8:X31" si="2">COUNTA(C8:V8)</f>
        <v>2</v>
      </c>
      <c r="Y8" s="1">
        <f t="shared" ref="Y8:Y31" si="3">COUNTIF(C8:V8,"б")</f>
        <v>1</v>
      </c>
    </row>
    <row r="9" spans="1:25" x14ac:dyDescent="0.25">
      <c r="A9" s="3">
        <v>2</v>
      </c>
      <c r="B9" s="4" t="s">
        <v>10</v>
      </c>
      <c r="C9" s="5"/>
      <c r="D9" s="5"/>
      <c r="E9" s="5"/>
      <c r="F9" s="5"/>
      <c r="G9" s="5"/>
      <c r="H9" s="5"/>
      <c r="I9" s="5"/>
      <c r="J9" s="2"/>
      <c r="K9" s="5"/>
      <c r="L9" s="5"/>
      <c r="M9" s="5" t="s">
        <v>31</v>
      </c>
      <c r="N9" s="5"/>
      <c r="O9" s="5"/>
      <c r="P9" s="5"/>
      <c r="Q9" s="5"/>
      <c r="R9" s="5"/>
      <c r="S9" s="5"/>
      <c r="T9" s="5"/>
      <c r="U9" s="5"/>
      <c r="V9" s="5"/>
      <c r="W9" s="5">
        <f t="shared" si="1"/>
        <v>18</v>
      </c>
      <c r="X9" s="5">
        <f t="shared" si="2"/>
        <v>1</v>
      </c>
      <c r="Y9" s="1">
        <f t="shared" si="3"/>
        <v>0</v>
      </c>
    </row>
    <row r="10" spans="1:25" x14ac:dyDescent="0.25">
      <c r="A10" s="3">
        <v>3</v>
      </c>
      <c r="B10" s="4" t="s">
        <v>25</v>
      </c>
      <c r="C10" s="5"/>
      <c r="D10" s="5" t="s">
        <v>31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f t="shared" si="1"/>
        <v>18</v>
      </c>
      <c r="X10" s="5">
        <f t="shared" si="2"/>
        <v>1</v>
      </c>
      <c r="Y10" s="1">
        <f t="shared" si="3"/>
        <v>0</v>
      </c>
    </row>
    <row r="11" spans="1:25" x14ac:dyDescent="0.25">
      <c r="A11" s="3">
        <v>4</v>
      </c>
      <c r="B11" s="4" t="s">
        <v>8</v>
      </c>
      <c r="C11" s="5"/>
      <c r="D11" s="5"/>
      <c r="E11" s="5"/>
      <c r="F11" s="5" t="s">
        <v>32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 t="s">
        <v>32</v>
      </c>
      <c r="W11" s="5">
        <f t="shared" si="1"/>
        <v>17</v>
      </c>
      <c r="X11" s="5">
        <f t="shared" si="2"/>
        <v>2</v>
      </c>
      <c r="Y11" s="1">
        <f t="shared" si="3"/>
        <v>2</v>
      </c>
    </row>
    <row r="12" spans="1:25" x14ac:dyDescent="0.25">
      <c r="A12" s="3">
        <v>5</v>
      </c>
      <c r="B12" s="4" t="s">
        <v>28</v>
      </c>
      <c r="C12" s="5"/>
      <c r="D12" s="5"/>
      <c r="E12" s="2"/>
      <c r="F12" s="5"/>
      <c r="G12" s="5"/>
      <c r="H12" s="5"/>
      <c r="I12" s="5"/>
      <c r="J12" s="5"/>
      <c r="K12" s="5"/>
      <c r="L12" s="5" t="s">
        <v>31</v>
      </c>
      <c r="M12" s="5"/>
      <c r="N12" s="5"/>
      <c r="O12" s="5" t="s">
        <v>31</v>
      </c>
      <c r="P12" s="5"/>
      <c r="Q12" s="5"/>
      <c r="R12" s="5"/>
      <c r="S12" s="5"/>
      <c r="T12" s="5"/>
      <c r="U12" s="5"/>
      <c r="V12" s="5"/>
      <c r="W12" s="5">
        <f t="shared" si="1"/>
        <v>17</v>
      </c>
      <c r="X12" s="5">
        <f t="shared" si="2"/>
        <v>2</v>
      </c>
      <c r="Y12" s="1">
        <f t="shared" si="3"/>
        <v>0</v>
      </c>
    </row>
    <row r="13" spans="1:25" x14ac:dyDescent="0.25">
      <c r="A13" s="3">
        <v>6</v>
      </c>
      <c r="B13" s="4" t="s">
        <v>20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 t="s">
        <v>32</v>
      </c>
      <c r="R13" s="5"/>
      <c r="S13" s="5"/>
      <c r="T13" s="5"/>
      <c r="U13" s="5"/>
      <c r="V13" s="5" t="s">
        <v>31</v>
      </c>
      <c r="W13" s="5">
        <f t="shared" si="1"/>
        <v>17</v>
      </c>
      <c r="X13" s="5">
        <f t="shared" si="2"/>
        <v>2</v>
      </c>
      <c r="Y13" s="1">
        <f t="shared" si="3"/>
        <v>1</v>
      </c>
    </row>
    <row r="14" spans="1:25" x14ac:dyDescent="0.25">
      <c r="A14" s="3">
        <v>7</v>
      </c>
      <c r="B14" s="4" t="s">
        <v>15</v>
      </c>
      <c r="C14" s="5"/>
      <c r="D14" s="5"/>
      <c r="E14" s="5"/>
      <c r="F14" s="5"/>
      <c r="G14" s="5" t="s">
        <v>32</v>
      </c>
      <c r="H14" s="5"/>
      <c r="I14" s="5"/>
      <c r="J14" s="5"/>
      <c r="K14" s="5"/>
      <c r="L14" s="5" t="s">
        <v>31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f t="shared" si="1"/>
        <v>17</v>
      </c>
      <c r="X14" s="5">
        <f t="shared" si="2"/>
        <v>2</v>
      </c>
      <c r="Y14" s="1">
        <f t="shared" si="3"/>
        <v>1</v>
      </c>
    </row>
    <row r="15" spans="1:25" x14ac:dyDescent="0.25">
      <c r="A15" s="3">
        <v>8</v>
      </c>
      <c r="B15" s="4" t="s">
        <v>21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f t="shared" si="1"/>
        <v>19</v>
      </c>
      <c r="X15" s="5">
        <f t="shared" si="2"/>
        <v>0</v>
      </c>
      <c r="Y15" s="1">
        <f t="shared" si="3"/>
        <v>0</v>
      </c>
    </row>
    <row r="16" spans="1:25" x14ac:dyDescent="0.25">
      <c r="A16" s="3">
        <v>9</v>
      </c>
      <c r="B16" s="4" t="s">
        <v>24</v>
      </c>
      <c r="C16" s="5" t="s">
        <v>32</v>
      </c>
      <c r="D16" s="5" t="s">
        <v>31</v>
      </c>
      <c r="E16" s="5"/>
      <c r="F16" s="5"/>
      <c r="G16" s="5"/>
      <c r="H16" s="5"/>
      <c r="I16" s="5"/>
      <c r="J16" s="5"/>
      <c r="K16" s="5" t="s">
        <v>31</v>
      </c>
      <c r="L16" s="5"/>
      <c r="M16" s="5"/>
      <c r="N16" s="5"/>
      <c r="O16" s="5"/>
      <c r="P16" s="5"/>
      <c r="Q16" s="5"/>
      <c r="R16" s="5" t="s">
        <v>32</v>
      </c>
      <c r="S16" s="5"/>
      <c r="T16" s="5"/>
      <c r="U16" s="5"/>
      <c r="V16" s="5"/>
      <c r="W16" s="5">
        <f t="shared" si="1"/>
        <v>15</v>
      </c>
      <c r="X16" s="5">
        <f t="shared" si="2"/>
        <v>4</v>
      </c>
      <c r="Y16" s="1">
        <f t="shared" si="3"/>
        <v>2</v>
      </c>
    </row>
    <row r="17" spans="1:25" x14ac:dyDescent="0.25">
      <c r="A17" s="3">
        <v>10</v>
      </c>
      <c r="B17" s="4" t="s">
        <v>29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 t="s">
        <v>31</v>
      </c>
      <c r="U17" s="5"/>
      <c r="V17" s="5" t="s">
        <v>32</v>
      </c>
      <c r="W17" s="5">
        <f t="shared" si="1"/>
        <v>17</v>
      </c>
      <c r="X17" s="5">
        <f t="shared" si="2"/>
        <v>2</v>
      </c>
      <c r="Y17" s="1">
        <f t="shared" si="3"/>
        <v>1</v>
      </c>
    </row>
    <row r="18" spans="1:25" x14ac:dyDescent="0.25">
      <c r="A18" s="3">
        <v>11</v>
      </c>
      <c r="B18" s="4" t="s">
        <v>9</v>
      </c>
      <c r="C18" s="5"/>
      <c r="D18" s="5"/>
      <c r="E18" s="5"/>
      <c r="F18" s="5"/>
      <c r="G18" s="5"/>
      <c r="H18" s="5"/>
      <c r="I18" s="5" t="s">
        <v>32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>
        <f t="shared" si="1"/>
        <v>18</v>
      </c>
      <c r="X18" s="5">
        <f t="shared" si="2"/>
        <v>1</v>
      </c>
      <c r="Y18" s="1">
        <f t="shared" si="3"/>
        <v>1</v>
      </c>
    </row>
    <row r="19" spans="1:25" x14ac:dyDescent="0.25">
      <c r="A19" s="3">
        <v>12</v>
      </c>
      <c r="B19" s="4" t="s">
        <v>27</v>
      </c>
      <c r="C19" s="5"/>
      <c r="D19" s="5" t="s">
        <v>31</v>
      </c>
      <c r="E19" s="5"/>
      <c r="F19" s="5"/>
      <c r="G19" s="5"/>
      <c r="H19" s="5"/>
      <c r="I19" s="5"/>
      <c r="J19" s="5"/>
      <c r="K19" s="5"/>
      <c r="L19" s="5"/>
      <c r="M19" s="5"/>
      <c r="N19" s="5" t="s">
        <v>31</v>
      </c>
      <c r="O19" s="5"/>
      <c r="P19" s="5"/>
      <c r="Q19" s="5"/>
      <c r="R19" s="5"/>
      <c r="S19" s="5"/>
      <c r="T19" s="5"/>
      <c r="U19" s="5"/>
      <c r="V19" s="5"/>
      <c r="W19" s="5">
        <f t="shared" si="1"/>
        <v>17</v>
      </c>
      <c r="X19" s="5">
        <f t="shared" si="2"/>
        <v>2</v>
      </c>
      <c r="Y19" s="1">
        <f t="shared" si="3"/>
        <v>0</v>
      </c>
    </row>
    <row r="20" spans="1:25" x14ac:dyDescent="0.25">
      <c r="A20" s="3">
        <v>13</v>
      </c>
      <c r="B20" s="4" t="s">
        <v>26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 t="s">
        <v>31</v>
      </c>
      <c r="U20" s="5"/>
      <c r="V20" s="5"/>
      <c r="W20" s="5">
        <f t="shared" si="1"/>
        <v>18</v>
      </c>
      <c r="X20" s="5">
        <f t="shared" si="2"/>
        <v>1</v>
      </c>
      <c r="Y20" s="1">
        <f t="shared" si="3"/>
        <v>0</v>
      </c>
    </row>
    <row r="21" spans="1:25" x14ac:dyDescent="0.25">
      <c r="A21" s="3">
        <v>14</v>
      </c>
      <c r="B21" s="4" t="s">
        <v>18</v>
      </c>
      <c r="C21" s="5"/>
      <c r="D21" s="5"/>
      <c r="E21" s="5"/>
      <c r="F21" s="5"/>
      <c r="G21" s="5"/>
      <c r="H21" s="5"/>
      <c r="I21" s="5" t="s">
        <v>32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f t="shared" si="1"/>
        <v>18</v>
      </c>
      <c r="X21" s="5">
        <f t="shared" si="2"/>
        <v>1</v>
      </c>
      <c r="Y21" s="1">
        <f t="shared" si="3"/>
        <v>1</v>
      </c>
    </row>
    <row r="22" spans="1:25" x14ac:dyDescent="0.25">
      <c r="A22" s="3">
        <v>15</v>
      </c>
      <c r="B22" s="4" t="s">
        <v>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>
        <f t="shared" si="1"/>
        <v>19</v>
      </c>
      <c r="X22" s="5">
        <f t="shared" si="2"/>
        <v>0</v>
      </c>
      <c r="Y22" s="1">
        <f t="shared" si="3"/>
        <v>0</v>
      </c>
    </row>
    <row r="23" spans="1:25" x14ac:dyDescent="0.25">
      <c r="A23" s="3">
        <v>16</v>
      </c>
      <c r="B23" s="4" t="s">
        <v>11</v>
      </c>
      <c r="C23" s="5"/>
      <c r="D23" s="5"/>
      <c r="E23" s="5"/>
      <c r="F23" s="5"/>
      <c r="G23" s="5"/>
      <c r="H23" s="5"/>
      <c r="I23" s="5"/>
      <c r="J23" s="5"/>
      <c r="K23" s="5"/>
      <c r="L23" s="5" t="s">
        <v>32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f t="shared" si="1"/>
        <v>18</v>
      </c>
      <c r="X23" s="5">
        <f t="shared" si="2"/>
        <v>1</v>
      </c>
      <c r="Y23" s="1">
        <f t="shared" si="3"/>
        <v>1</v>
      </c>
    </row>
    <row r="24" spans="1:25" x14ac:dyDescent="0.25">
      <c r="A24" s="3">
        <v>17</v>
      </c>
      <c r="B24" s="4" t="s">
        <v>30</v>
      </c>
      <c r="C24" s="5"/>
      <c r="D24" s="5"/>
      <c r="E24" s="5" t="s">
        <v>31</v>
      </c>
      <c r="F24" s="5"/>
      <c r="G24" s="5"/>
      <c r="H24" s="5"/>
      <c r="I24" s="5"/>
      <c r="J24" s="5"/>
      <c r="K24" s="5"/>
      <c r="L24" s="5"/>
      <c r="M24" s="5"/>
      <c r="N24" s="5"/>
      <c r="O24" s="5" t="s">
        <v>31</v>
      </c>
      <c r="P24" s="5"/>
      <c r="Q24" s="5" t="s">
        <v>32</v>
      </c>
      <c r="R24" s="5"/>
      <c r="S24" s="5"/>
      <c r="T24" s="5"/>
      <c r="U24" s="5"/>
      <c r="V24" s="5"/>
      <c r="W24" s="5">
        <f t="shared" si="1"/>
        <v>16</v>
      </c>
      <c r="X24" s="5">
        <f t="shared" si="2"/>
        <v>3</v>
      </c>
      <c r="Y24" s="1">
        <f t="shared" si="3"/>
        <v>1</v>
      </c>
    </row>
    <row r="25" spans="1:25" x14ac:dyDescent="0.25">
      <c r="A25" s="3">
        <v>18</v>
      </c>
      <c r="B25" s="4" t="s">
        <v>16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f t="shared" si="1"/>
        <v>19</v>
      </c>
      <c r="X25" s="5">
        <f t="shared" si="2"/>
        <v>0</v>
      </c>
      <c r="Y25" s="1">
        <f t="shared" si="3"/>
        <v>0</v>
      </c>
    </row>
    <row r="26" spans="1:25" x14ac:dyDescent="0.25">
      <c r="A26" s="3">
        <v>19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 t="s">
        <v>32</v>
      </c>
      <c r="M26" s="5"/>
      <c r="N26" s="5"/>
      <c r="O26" s="5"/>
      <c r="P26" s="5"/>
      <c r="Q26" s="5"/>
      <c r="R26" s="5"/>
      <c r="S26" s="5"/>
      <c r="T26" s="5"/>
      <c r="U26" s="5" t="s">
        <v>31</v>
      </c>
      <c r="V26" s="5"/>
      <c r="W26" s="5">
        <f t="shared" si="1"/>
        <v>17</v>
      </c>
      <c r="X26" s="5">
        <f t="shared" si="2"/>
        <v>2</v>
      </c>
      <c r="Y26" s="1">
        <f t="shared" si="3"/>
        <v>1</v>
      </c>
    </row>
    <row r="27" spans="1:25" x14ac:dyDescent="0.25">
      <c r="A27" s="3">
        <v>20</v>
      </c>
      <c r="B27" s="4" t="s">
        <v>22</v>
      </c>
      <c r="C27" s="5"/>
      <c r="D27" s="5"/>
      <c r="E27" s="5"/>
      <c r="F27" s="5"/>
      <c r="G27" s="5"/>
      <c r="H27" s="5"/>
      <c r="I27" s="5" t="s">
        <v>31</v>
      </c>
      <c r="J27" s="5"/>
      <c r="K27" s="5"/>
      <c r="L27" s="5"/>
      <c r="M27" s="5"/>
      <c r="N27" s="5"/>
      <c r="O27" s="5"/>
      <c r="P27" s="5"/>
      <c r="Q27" s="5"/>
      <c r="R27" s="5" t="s">
        <v>31</v>
      </c>
      <c r="S27" s="5"/>
      <c r="T27" s="5"/>
      <c r="U27" s="5"/>
      <c r="V27" s="5"/>
      <c r="W27" s="5">
        <f t="shared" si="1"/>
        <v>17</v>
      </c>
      <c r="X27" s="5">
        <f t="shared" si="2"/>
        <v>2</v>
      </c>
      <c r="Y27" s="1">
        <f t="shared" si="3"/>
        <v>0</v>
      </c>
    </row>
    <row r="28" spans="1:25" x14ac:dyDescent="0.25">
      <c r="A28" s="3">
        <v>21</v>
      </c>
      <c r="B28" s="4" t="s">
        <v>14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>
        <f t="shared" si="1"/>
        <v>19</v>
      </c>
      <c r="X28" s="5">
        <f t="shared" si="2"/>
        <v>0</v>
      </c>
      <c r="Y28" s="1">
        <f t="shared" si="3"/>
        <v>0</v>
      </c>
    </row>
    <row r="29" spans="1:25" x14ac:dyDescent="0.25">
      <c r="A29" s="3">
        <v>22</v>
      </c>
      <c r="B29" s="4" t="s">
        <v>19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 t="s">
        <v>32</v>
      </c>
      <c r="Q29" s="5"/>
      <c r="R29" s="5"/>
      <c r="S29" s="5"/>
      <c r="T29" s="5"/>
      <c r="U29" s="5"/>
      <c r="V29" s="5"/>
      <c r="W29" s="5">
        <f t="shared" si="1"/>
        <v>18</v>
      </c>
      <c r="X29" s="5">
        <f t="shared" si="2"/>
        <v>1</v>
      </c>
      <c r="Y29" s="1">
        <f t="shared" si="3"/>
        <v>1</v>
      </c>
    </row>
    <row r="30" spans="1:25" ht="16.5" customHeight="1" x14ac:dyDescent="0.25">
      <c r="A30" s="3">
        <v>23</v>
      </c>
      <c r="B30" s="4" t="s">
        <v>23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 t="s">
        <v>32</v>
      </c>
      <c r="O30" s="5"/>
      <c r="P30" s="5"/>
      <c r="Q30" s="5"/>
      <c r="R30" s="5" t="s">
        <v>31</v>
      </c>
      <c r="S30" s="5"/>
      <c r="T30" s="5"/>
      <c r="U30" s="5"/>
      <c r="V30" s="5"/>
      <c r="W30" s="5">
        <f t="shared" si="1"/>
        <v>17</v>
      </c>
      <c r="X30" s="5">
        <f t="shared" si="2"/>
        <v>2</v>
      </c>
      <c r="Y30" s="1">
        <f t="shared" si="3"/>
        <v>1</v>
      </c>
    </row>
    <row r="31" spans="1:25" ht="16.5" customHeight="1" x14ac:dyDescent="0.25">
      <c r="A31" s="3">
        <v>24</v>
      </c>
      <c r="B31" s="4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>
        <f t="shared" si="1"/>
        <v>19</v>
      </c>
      <c r="X31" s="5">
        <f t="shared" si="2"/>
        <v>0</v>
      </c>
      <c r="Y31" s="1">
        <f t="shared" si="3"/>
        <v>0</v>
      </c>
    </row>
    <row r="32" spans="1:25" ht="15.75" x14ac:dyDescent="0.25">
      <c r="A32" s="16" t="s">
        <v>5</v>
      </c>
      <c r="B32" s="16"/>
      <c r="C32" s="7">
        <f>COUNTBLANK(C8:C31)</f>
        <v>23</v>
      </c>
      <c r="D32" s="7">
        <f t="shared" ref="D32:V32" si="4">COUNTBLANK(D8:D31)</f>
        <v>21</v>
      </c>
      <c r="E32" s="7">
        <f t="shared" si="4"/>
        <v>23</v>
      </c>
      <c r="F32" s="7">
        <f t="shared" si="4"/>
        <v>23</v>
      </c>
      <c r="G32" s="7">
        <f t="shared" si="4"/>
        <v>23</v>
      </c>
      <c r="H32" s="7">
        <f t="shared" si="4"/>
        <v>24</v>
      </c>
      <c r="I32" s="7">
        <f t="shared" si="4"/>
        <v>20</v>
      </c>
      <c r="J32" s="7">
        <f t="shared" si="4"/>
        <v>24</v>
      </c>
      <c r="K32" s="7">
        <f t="shared" si="4"/>
        <v>22</v>
      </c>
      <c r="L32" s="7">
        <f t="shared" si="4"/>
        <v>20</v>
      </c>
      <c r="M32" s="7">
        <f t="shared" si="4"/>
        <v>23</v>
      </c>
      <c r="N32" s="7">
        <f t="shared" si="4"/>
        <v>22</v>
      </c>
      <c r="O32" s="7">
        <f t="shared" si="4"/>
        <v>22</v>
      </c>
      <c r="P32" s="7">
        <f t="shared" si="4"/>
        <v>23</v>
      </c>
      <c r="Q32" s="7">
        <f t="shared" si="4"/>
        <v>22</v>
      </c>
      <c r="R32" s="7">
        <f t="shared" si="4"/>
        <v>21</v>
      </c>
      <c r="S32" s="7">
        <f>COUNTBLANK(S8:S31)-A31</f>
        <v>0</v>
      </c>
      <c r="T32" s="7">
        <f t="shared" si="4"/>
        <v>22</v>
      </c>
      <c r="U32" s="7">
        <f t="shared" si="4"/>
        <v>23</v>
      </c>
      <c r="V32" s="7">
        <f t="shared" si="4"/>
        <v>21</v>
      </c>
      <c r="W32" s="5">
        <f>SUM(C32:V32)</f>
        <v>422</v>
      </c>
      <c r="X32" s="5"/>
      <c r="Y32" s="1"/>
    </row>
    <row r="33" spans="1:25" ht="15.75" x14ac:dyDescent="0.25">
      <c r="A33" s="13" t="s">
        <v>6</v>
      </c>
      <c r="B33" s="13"/>
      <c r="C33" s="6">
        <f>COUNTA(C8:C31)</f>
        <v>1</v>
      </c>
      <c r="D33" s="6">
        <f t="shared" ref="D33:V33" si="5">COUNTA(D8:D31)</f>
        <v>3</v>
      </c>
      <c r="E33" s="6">
        <f t="shared" si="5"/>
        <v>1</v>
      </c>
      <c r="F33" s="6">
        <f t="shared" si="5"/>
        <v>1</v>
      </c>
      <c r="G33" s="6">
        <f t="shared" si="5"/>
        <v>1</v>
      </c>
      <c r="H33" s="6">
        <f t="shared" si="5"/>
        <v>0</v>
      </c>
      <c r="I33" s="6">
        <f t="shared" si="5"/>
        <v>4</v>
      </c>
      <c r="J33" s="6">
        <f t="shared" si="5"/>
        <v>0</v>
      </c>
      <c r="K33" s="6">
        <f t="shared" si="5"/>
        <v>2</v>
      </c>
      <c r="L33" s="6">
        <f t="shared" si="5"/>
        <v>4</v>
      </c>
      <c r="M33" s="6">
        <f t="shared" si="5"/>
        <v>1</v>
      </c>
      <c r="N33" s="6">
        <f t="shared" si="5"/>
        <v>2</v>
      </c>
      <c r="O33" s="6">
        <f t="shared" si="5"/>
        <v>2</v>
      </c>
      <c r="P33" s="6">
        <f t="shared" si="5"/>
        <v>1</v>
      </c>
      <c r="Q33" s="6">
        <f t="shared" si="5"/>
        <v>2</v>
      </c>
      <c r="R33" s="6">
        <f t="shared" si="5"/>
        <v>3</v>
      </c>
      <c r="S33" s="6">
        <f t="shared" si="5"/>
        <v>0</v>
      </c>
      <c r="T33" s="6">
        <f t="shared" si="5"/>
        <v>2</v>
      </c>
      <c r="U33" s="6">
        <f t="shared" si="5"/>
        <v>1</v>
      </c>
      <c r="V33" s="6">
        <f t="shared" si="5"/>
        <v>3</v>
      </c>
      <c r="W33" s="5">
        <f>SUM(C33:V33)</f>
        <v>34</v>
      </c>
      <c r="X33" s="5"/>
      <c r="Y33" s="1"/>
    </row>
  </sheetData>
  <sortState ref="B8:B31">
    <sortCondition ref="B8"/>
  </sortState>
  <mergeCells count="9">
    <mergeCell ref="W6:W7"/>
    <mergeCell ref="X6:X7"/>
    <mergeCell ref="Y6:Y7"/>
    <mergeCell ref="A33:B33"/>
    <mergeCell ref="D1:V4"/>
    <mergeCell ref="A32:B32"/>
    <mergeCell ref="A6:A7"/>
    <mergeCell ref="B6:B7"/>
    <mergeCell ref="C6:V6"/>
  </mergeCells>
  <conditionalFormatting sqref="C8:V31">
    <cfRule type="cellIs" dxfId="5" priority="6" operator="equal">
      <formula>"н"</formula>
    </cfRule>
    <cfRule type="cellIs" dxfId="4" priority="7" operator="equal">
      <formula>"б"</formula>
    </cfRule>
  </conditionalFormatting>
  <conditionalFormatting sqref="W8:W3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8:X3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8:Y3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W33">
    <cfRule type="iconSet" priority="2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7:V7">
    <cfRule type="cellIs" dxfId="3" priority="1" operator="equal">
      <formula>44615</formula>
    </cfRule>
  </conditionalFormatting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3"/>
  <sheetViews>
    <sheetView zoomScale="71" zoomScaleNormal="71" workbookViewId="0">
      <selection activeCell="Q46" sqref="Q46"/>
    </sheetView>
  </sheetViews>
  <sheetFormatPr defaultRowHeight="15" x14ac:dyDescent="0.25"/>
  <cols>
    <col min="1" max="1" width="5.28515625" customWidth="1"/>
    <col min="2" max="2" width="27.42578125" customWidth="1"/>
    <col min="3" max="25" width="6.7109375" customWidth="1"/>
    <col min="26" max="26" width="14" customWidth="1"/>
    <col min="27" max="27" width="16.7109375" customWidth="1"/>
    <col min="28" max="28" width="18" customWidth="1"/>
  </cols>
  <sheetData>
    <row r="2" spans="1:28" ht="29.25" customHeight="1" x14ac:dyDescent="0.25">
      <c r="A2" s="17" t="s">
        <v>0</v>
      </c>
      <c r="B2" s="17" t="s">
        <v>1</v>
      </c>
      <c r="C2" s="18" t="s">
        <v>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1" t="s">
        <v>3</v>
      </c>
      <c r="AA2" s="12" t="s">
        <v>4</v>
      </c>
      <c r="AB2" s="11" t="s">
        <v>33</v>
      </c>
    </row>
    <row r="3" spans="1:28" x14ac:dyDescent="0.25">
      <c r="A3" s="17"/>
      <c r="B3" s="17"/>
      <c r="C3" s="2">
        <v>44621</v>
      </c>
      <c r="D3" s="2">
        <v>44622</v>
      </c>
      <c r="E3" s="2">
        <v>44623</v>
      </c>
      <c r="F3" s="2">
        <v>44624</v>
      </c>
      <c r="G3" s="2">
        <v>44627</v>
      </c>
      <c r="H3" s="2">
        <f t="shared" ref="H3:Y3" si="0">C3+7</f>
        <v>44628</v>
      </c>
      <c r="I3" s="2">
        <f t="shared" si="0"/>
        <v>44629</v>
      </c>
      <c r="J3" s="2">
        <f t="shared" si="0"/>
        <v>44630</v>
      </c>
      <c r="K3" s="2">
        <f t="shared" si="0"/>
        <v>44631</v>
      </c>
      <c r="L3" s="2">
        <f t="shared" si="0"/>
        <v>44634</v>
      </c>
      <c r="M3" s="2">
        <f t="shared" si="0"/>
        <v>44635</v>
      </c>
      <c r="N3" s="2">
        <f t="shared" si="0"/>
        <v>44636</v>
      </c>
      <c r="O3" s="2">
        <f t="shared" si="0"/>
        <v>44637</v>
      </c>
      <c r="P3" s="2">
        <f t="shared" si="0"/>
        <v>44638</v>
      </c>
      <c r="Q3" s="2">
        <f t="shared" si="0"/>
        <v>44641</v>
      </c>
      <c r="R3" s="2">
        <f t="shared" si="0"/>
        <v>44642</v>
      </c>
      <c r="S3" s="2">
        <f t="shared" si="0"/>
        <v>44643</v>
      </c>
      <c r="T3" s="2">
        <f t="shared" si="0"/>
        <v>44644</v>
      </c>
      <c r="U3" s="2">
        <f t="shared" si="0"/>
        <v>44645</v>
      </c>
      <c r="V3" s="2">
        <f t="shared" si="0"/>
        <v>44648</v>
      </c>
      <c r="W3" s="2">
        <f t="shared" si="0"/>
        <v>44649</v>
      </c>
      <c r="X3" s="2">
        <f t="shared" si="0"/>
        <v>44650</v>
      </c>
      <c r="Y3" s="2">
        <f t="shared" si="0"/>
        <v>44651</v>
      </c>
      <c r="Z3" s="11"/>
      <c r="AA3" s="12"/>
      <c r="AB3" s="11"/>
    </row>
    <row r="4" spans="1:28" x14ac:dyDescent="0.25">
      <c r="A4" s="3">
        <v>1</v>
      </c>
      <c r="B4" s="4" t="s">
        <v>17</v>
      </c>
      <c r="D4" s="2"/>
      <c r="E4" s="2"/>
      <c r="F4" s="2" t="s">
        <v>31</v>
      </c>
      <c r="G4" s="2"/>
      <c r="H4" s="2"/>
      <c r="I4" s="2" t="s">
        <v>32</v>
      </c>
      <c r="J4" s="2"/>
      <c r="K4" s="2" t="s">
        <v>31</v>
      </c>
      <c r="L4" s="2"/>
      <c r="M4" s="2"/>
      <c r="N4" s="2"/>
      <c r="O4" s="2"/>
      <c r="P4" s="2"/>
      <c r="Q4" s="2"/>
      <c r="R4" s="2"/>
      <c r="S4" s="2" t="s">
        <v>31</v>
      </c>
      <c r="T4" s="2"/>
      <c r="U4" s="2"/>
      <c r="V4" s="2"/>
      <c r="W4" s="2"/>
      <c r="X4" s="2" t="s">
        <v>31</v>
      </c>
      <c r="Y4" s="2" t="s">
        <v>31</v>
      </c>
      <c r="Z4" s="5">
        <f>COUNTBLANK(C4:Y4)-1</f>
        <v>16</v>
      </c>
      <c r="AA4" s="5">
        <f t="shared" ref="AA4:AA27" si="1">COUNTA(C4:Y4)</f>
        <v>6</v>
      </c>
      <c r="AB4" s="1">
        <f t="shared" ref="AB4:AB27" si="2">COUNTIF(C4:Y4,"б")</f>
        <v>1</v>
      </c>
    </row>
    <row r="5" spans="1:28" x14ac:dyDescent="0.25">
      <c r="A5" s="3">
        <v>2</v>
      </c>
      <c r="B5" s="4" t="s">
        <v>10</v>
      </c>
      <c r="C5" s="5"/>
      <c r="D5" s="5"/>
      <c r="E5" s="5"/>
      <c r="F5" s="5"/>
      <c r="G5" s="5"/>
      <c r="H5" s="5"/>
      <c r="I5" s="5"/>
      <c r="J5" s="2"/>
      <c r="K5" s="5"/>
      <c r="L5" s="5"/>
      <c r="M5" s="5" t="s">
        <v>31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>
        <f t="shared" ref="Z5:Z27" si="3">COUNTBLANK(C5:Y5)-1</f>
        <v>21</v>
      </c>
      <c r="AA5" s="5">
        <f t="shared" si="1"/>
        <v>1</v>
      </c>
      <c r="AB5" s="1">
        <f t="shared" si="2"/>
        <v>0</v>
      </c>
    </row>
    <row r="6" spans="1:28" x14ac:dyDescent="0.25">
      <c r="A6" s="3">
        <v>3</v>
      </c>
      <c r="B6" s="4" t="s">
        <v>25</v>
      </c>
      <c r="C6" s="5"/>
      <c r="D6" s="5" t="s">
        <v>31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>
        <f t="shared" si="3"/>
        <v>21</v>
      </c>
      <c r="AA6" s="5">
        <f t="shared" si="1"/>
        <v>1</v>
      </c>
      <c r="AB6" s="1">
        <f t="shared" si="2"/>
        <v>0</v>
      </c>
    </row>
    <row r="7" spans="1:28" x14ac:dyDescent="0.25">
      <c r="A7" s="3">
        <v>4</v>
      </c>
      <c r="B7" s="4" t="s">
        <v>8</v>
      </c>
      <c r="C7" s="5"/>
      <c r="D7" s="5"/>
      <c r="E7" s="5"/>
      <c r="F7" s="5" t="s">
        <v>32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 t="s">
        <v>32</v>
      </c>
      <c r="W7" s="5"/>
      <c r="X7" s="5"/>
      <c r="Y7" s="5"/>
      <c r="Z7" s="5">
        <f t="shared" si="3"/>
        <v>20</v>
      </c>
      <c r="AA7" s="5">
        <f t="shared" si="1"/>
        <v>2</v>
      </c>
      <c r="AB7" s="1">
        <f t="shared" si="2"/>
        <v>2</v>
      </c>
    </row>
    <row r="8" spans="1:28" x14ac:dyDescent="0.25">
      <c r="A8" s="3">
        <v>5</v>
      </c>
      <c r="B8" s="4" t="s">
        <v>28</v>
      </c>
      <c r="C8" s="5"/>
      <c r="D8" s="5"/>
      <c r="E8" s="2"/>
      <c r="F8" s="5"/>
      <c r="G8" s="5"/>
      <c r="H8" s="5"/>
      <c r="I8" s="5"/>
      <c r="J8" s="5"/>
      <c r="K8" s="5"/>
      <c r="L8" s="5" t="s">
        <v>31</v>
      </c>
      <c r="M8" s="5"/>
      <c r="N8" s="5"/>
      <c r="O8" s="5" t="s">
        <v>31</v>
      </c>
      <c r="P8" s="5"/>
      <c r="Q8" s="5"/>
      <c r="R8" s="5"/>
      <c r="S8" s="5" t="s">
        <v>31</v>
      </c>
      <c r="T8" s="5"/>
      <c r="U8" s="5"/>
      <c r="V8" s="5"/>
      <c r="W8" s="5"/>
      <c r="X8" s="5"/>
      <c r="Y8" s="5"/>
      <c r="Z8" s="5">
        <f t="shared" si="3"/>
        <v>19</v>
      </c>
      <c r="AA8" s="5">
        <f t="shared" si="1"/>
        <v>3</v>
      </c>
      <c r="AB8" s="1">
        <f t="shared" si="2"/>
        <v>0</v>
      </c>
    </row>
    <row r="9" spans="1:28" x14ac:dyDescent="0.25">
      <c r="A9" s="3">
        <v>6</v>
      </c>
      <c r="B9" s="4" t="s">
        <v>20</v>
      </c>
      <c r="C9" s="5" t="s">
        <v>32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 t="s">
        <v>32</v>
      </c>
      <c r="R9" s="5"/>
      <c r="S9" s="5"/>
      <c r="T9" s="5"/>
      <c r="U9" s="5"/>
      <c r="V9" s="5" t="s">
        <v>31</v>
      </c>
      <c r="W9" s="5"/>
      <c r="X9" s="5" t="s">
        <v>32</v>
      </c>
      <c r="Y9" s="5"/>
      <c r="Z9" s="5">
        <f t="shared" si="3"/>
        <v>18</v>
      </c>
      <c r="AA9" s="5">
        <f t="shared" si="1"/>
        <v>4</v>
      </c>
      <c r="AB9" s="1">
        <f t="shared" si="2"/>
        <v>3</v>
      </c>
    </row>
    <row r="10" spans="1:28" x14ac:dyDescent="0.25">
      <c r="A10" s="3">
        <v>7</v>
      </c>
      <c r="B10" s="4" t="s">
        <v>15</v>
      </c>
      <c r="C10" s="5"/>
      <c r="D10" s="5"/>
      <c r="E10" s="5"/>
      <c r="F10" s="5"/>
      <c r="G10" s="5" t="s">
        <v>32</v>
      </c>
      <c r="H10" s="5"/>
      <c r="I10" s="5"/>
      <c r="J10" s="5" t="s">
        <v>32</v>
      </c>
      <c r="K10" s="5"/>
      <c r="L10" s="5" t="s">
        <v>31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>
        <f t="shared" si="3"/>
        <v>19</v>
      </c>
      <c r="AA10" s="5">
        <f t="shared" si="1"/>
        <v>3</v>
      </c>
      <c r="AB10" s="1">
        <f t="shared" si="2"/>
        <v>2</v>
      </c>
    </row>
    <row r="11" spans="1:28" x14ac:dyDescent="0.25">
      <c r="A11" s="3">
        <v>8</v>
      </c>
      <c r="B11" s="4" t="s">
        <v>21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>
        <f t="shared" si="3"/>
        <v>22</v>
      </c>
      <c r="AA11" s="5">
        <f t="shared" si="1"/>
        <v>0</v>
      </c>
      <c r="AB11" s="1">
        <f t="shared" si="2"/>
        <v>0</v>
      </c>
    </row>
    <row r="12" spans="1:28" x14ac:dyDescent="0.25">
      <c r="A12" s="3">
        <v>9</v>
      </c>
      <c r="B12" s="4" t="s">
        <v>24</v>
      </c>
      <c r="C12" s="5" t="s">
        <v>32</v>
      </c>
      <c r="D12" s="5" t="s">
        <v>31</v>
      </c>
      <c r="E12" s="5"/>
      <c r="F12" s="5"/>
      <c r="G12" s="5"/>
      <c r="H12" s="5"/>
      <c r="I12" s="5"/>
      <c r="J12" s="5"/>
      <c r="K12" s="5" t="s">
        <v>31</v>
      </c>
      <c r="L12" s="5"/>
      <c r="M12" s="5"/>
      <c r="N12" s="5"/>
      <c r="O12" s="5"/>
      <c r="P12" s="5"/>
      <c r="Q12" s="5"/>
      <c r="R12" s="5" t="s">
        <v>32</v>
      </c>
      <c r="S12" s="5"/>
      <c r="T12" s="5"/>
      <c r="U12" s="5"/>
      <c r="V12" s="5"/>
      <c r="W12" s="5"/>
      <c r="X12" s="5"/>
      <c r="Y12" s="5"/>
      <c r="Z12" s="5">
        <f t="shared" si="3"/>
        <v>18</v>
      </c>
      <c r="AA12" s="5">
        <f t="shared" si="1"/>
        <v>4</v>
      </c>
      <c r="AB12" s="1">
        <f t="shared" si="2"/>
        <v>2</v>
      </c>
    </row>
    <row r="13" spans="1:28" x14ac:dyDescent="0.25">
      <c r="A13" s="3">
        <v>10</v>
      </c>
      <c r="B13" s="4" t="s">
        <v>29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 t="s">
        <v>31</v>
      </c>
      <c r="O13" s="5"/>
      <c r="P13" s="5"/>
      <c r="Q13" s="5"/>
      <c r="R13" s="5"/>
      <c r="S13" s="5"/>
      <c r="T13" s="5" t="s">
        <v>31</v>
      </c>
      <c r="U13" s="5"/>
      <c r="V13" s="5" t="s">
        <v>32</v>
      </c>
      <c r="W13" s="5"/>
      <c r="X13" s="5"/>
      <c r="Y13" s="5"/>
      <c r="Z13" s="5">
        <f t="shared" si="3"/>
        <v>19</v>
      </c>
      <c r="AA13" s="5">
        <f t="shared" si="1"/>
        <v>3</v>
      </c>
      <c r="AB13" s="1">
        <f t="shared" si="2"/>
        <v>1</v>
      </c>
    </row>
    <row r="14" spans="1:28" x14ac:dyDescent="0.25">
      <c r="A14" s="3">
        <v>11</v>
      </c>
      <c r="B14" s="4" t="s">
        <v>9</v>
      </c>
      <c r="C14" s="5"/>
      <c r="D14" s="5"/>
      <c r="E14" s="5"/>
      <c r="F14" s="5"/>
      <c r="G14" s="5"/>
      <c r="H14" s="5"/>
      <c r="I14" s="5" t="s">
        <v>32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>
        <f t="shared" si="3"/>
        <v>21</v>
      </c>
      <c r="AA14" s="5">
        <f t="shared" si="1"/>
        <v>1</v>
      </c>
      <c r="AB14" s="1">
        <f t="shared" si="2"/>
        <v>1</v>
      </c>
    </row>
    <row r="15" spans="1:28" x14ac:dyDescent="0.25">
      <c r="A15" s="3">
        <v>12</v>
      </c>
      <c r="B15" s="4" t="s">
        <v>27</v>
      </c>
      <c r="C15" s="5"/>
      <c r="D15" s="5" t="s">
        <v>31</v>
      </c>
      <c r="E15" s="5"/>
      <c r="F15" s="5"/>
      <c r="G15" s="5"/>
      <c r="H15" s="5"/>
      <c r="I15" s="5"/>
      <c r="J15" s="5"/>
      <c r="K15" s="5"/>
      <c r="L15" s="5"/>
      <c r="M15" s="5"/>
      <c r="N15" s="5" t="s">
        <v>31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>
        <f t="shared" si="3"/>
        <v>20</v>
      </c>
      <c r="AA15" s="5">
        <f t="shared" si="1"/>
        <v>2</v>
      </c>
      <c r="AB15" s="1">
        <f t="shared" si="2"/>
        <v>0</v>
      </c>
    </row>
    <row r="16" spans="1:28" x14ac:dyDescent="0.25">
      <c r="A16" s="3">
        <v>13</v>
      </c>
      <c r="B16" s="4" t="s">
        <v>26</v>
      </c>
      <c r="C16" s="5"/>
      <c r="D16" s="5"/>
      <c r="E16" s="5"/>
      <c r="F16" s="5"/>
      <c r="G16" s="5"/>
      <c r="H16" s="5"/>
      <c r="I16" s="5"/>
      <c r="J16" s="5"/>
      <c r="K16" s="5" t="s">
        <v>32</v>
      </c>
      <c r="L16" s="5"/>
      <c r="M16" s="5"/>
      <c r="N16" s="5"/>
      <c r="O16" s="5"/>
      <c r="P16" s="5"/>
      <c r="Q16" s="5"/>
      <c r="R16" s="5"/>
      <c r="S16" s="5"/>
      <c r="T16" s="5" t="s">
        <v>31</v>
      </c>
      <c r="U16" s="5"/>
      <c r="V16" s="5"/>
      <c r="W16" s="5"/>
      <c r="X16" s="5"/>
      <c r="Y16" s="5" t="s">
        <v>31</v>
      </c>
      <c r="Z16" s="5">
        <f t="shared" si="3"/>
        <v>19</v>
      </c>
      <c r="AA16" s="5">
        <f t="shared" si="1"/>
        <v>3</v>
      </c>
      <c r="AB16" s="1">
        <f t="shared" si="2"/>
        <v>1</v>
      </c>
    </row>
    <row r="17" spans="1:28" x14ac:dyDescent="0.25">
      <c r="A17" s="3">
        <v>14</v>
      </c>
      <c r="B17" s="4" t="s">
        <v>18</v>
      </c>
      <c r="C17" s="5"/>
      <c r="D17" s="5"/>
      <c r="E17" s="5"/>
      <c r="F17" s="5"/>
      <c r="G17" s="5"/>
      <c r="H17" s="5"/>
      <c r="I17" s="5" t="s">
        <v>32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>
        <f t="shared" si="3"/>
        <v>21</v>
      </c>
      <c r="AA17" s="5">
        <f t="shared" si="1"/>
        <v>1</v>
      </c>
      <c r="AB17" s="1">
        <f t="shared" si="2"/>
        <v>1</v>
      </c>
    </row>
    <row r="18" spans="1:28" x14ac:dyDescent="0.25">
      <c r="A18" s="3">
        <v>15</v>
      </c>
      <c r="B18" s="4" t="s">
        <v>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>
        <f t="shared" si="3"/>
        <v>22</v>
      </c>
      <c r="AA18" s="5">
        <f t="shared" si="1"/>
        <v>0</v>
      </c>
      <c r="AB18" s="1">
        <f t="shared" si="2"/>
        <v>0</v>
      </c>
    </row>
    <row r="19" spans="1:28" x14ac:dyDescent="0.25">
      <c r="A19" s="3">
        <v>16</v>
      </c>
      <c r="B19" s="4" t="s">
        <v>11</v>
      </c>
      <c r="C19" s="5"/>
      <c r="D19" s="5"/>
      <c r="E19" s="5"/>
      <c r="F19" s="5"/>
      <c r="G19" s="5"/>
      <c r="H19" s="5"/>
      <c r="I19" s="5"/>
      <c r="J19" s="5"/>
      <c r="K19" s="5"/>
      <c r="L19" s="5" t="s">
        <v>32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>
        <f t="shared" si="3"/>
        <v>21</v>
      </c>
      <c r="AA19" s="5">
        <f t="shared" si="1"/>
        <v>1</v>
      </c>
      <c r="AB19" s="1">
        <f t="shared" si="2"/>
        <v>1</v>
      </c>
    </row>
    <row r="20" spans="1:28" x14ac:dyDescent="0.25">
      <c r="A20" s="3">
        <v>17</v>
      </c>
      <c r="B20" s="4" t="s">
        <v>30</v>
      </c>
      <c r="C20" s="5"/>
      <c r="D20" s="5"/>
      <c r="E20" s="5" t="s">
        <v>31</v>
      </c>
      <c r="F20" s="5"/>
      <c r="G20" s="5"/>
      <c r="H20" s="5"/>
      <c r="I20" s="5"/>
      <c r="J20" s="5"/>
      <c r="K20" s="5"/>
      <c r="L20" s="5"/>
      <c r="M20" s="5"/>
      <c r="N20" s="5"/>
      <c r="O20" s="5" t="s">
        <v>31</v>
      </c>
      <c r="P20" s="5"/>
      <c r="Q20" s="5" t="s">
        <v>32</v>
      </c>
      <c r="R20" s="5"/>
      <c r="S20" s="5"/>
      <c r="T20" s="5"/>
      <c r="U20" s="5" t="s">
        <v>31</v>
      </c>
      <c r="V20" s="5"/>
      <c r="W20" s="5"/>
      <c r="X20" s="5"/>
      <c r="Y20" s="5"/>
      <c r="Z20" s="5">
        <f t="shared" si="3"/>
        <v>18</v>
      </c>
      <c r="AA20" s="5">
        <f t="shared" si="1"/>
        <v>4</v>
      </c>
      <c r="AB20" s="1">
        <f t="shared" si="2"/>
        <v>1</v>
      </c>
    </row>
    <row r="21" spans="1:28" x14ac:dyDescent="0.25">
      <c r="A21" s="3">
        <v>18</v>
      </c>
      <c r="B21" s="4" t="s">
        <v>16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 t="s">
        <v>32</v>
      </c>
      <c r="Y21" s="5"/>
      <c r="Z21" s="5">
        <f t="shared" si="3"/>
        <v>21</v>
      </c>
      <c r="AA21" s="5">
        <f t="shared" si="1"/>
        <v>1</v>
      </c>
      <c r="AB21" s="1">
        <f t="shared" si="2"/>
        <v>1</v>
      </c>
    </row>
    <row r="22" spans="1:28" x14ac:dyDescent="0.25">
      <c r="A22" s="3">
        <v>19</v>
      </c>
      <c r="B22" s="4" t="s">
        <v>13</v>
      </c>
      <c r="C22" s="5"/>
      <c r="D22" s="5"/>
      <c r="E22" s="5"/>
      <c r="F22" s="5"/>
      <c r="G22" s="5" t="s">
        <v>31</v>
      </c>
      <c r="H22" s="5"/>
      <c r="I22" s="5"/>
      <c r="J22" s="5"/>
      <c r="K22" s="5"/>
      <c r="L22" s="5" t="s">
        <v>32</v>
      </c>
      <c r="M22" s="5"/>
      <c r="N22" s="5"/>
      <c r="O22" s="5"/>
      <c r="P22" s="5"/>
      <c r="Q22" s="5"/>
      <c r="R22" s="5"/>
      <c r="S22" s="5"/>
      <c r="T22" s="5"/>
      <c r="U22" s="5" t="s">
        <v>31</v>
      </c>
      <c r="V22" s="5"/>
      <c r="W22" s="5"/>
      <c r="X22" s="5"/>
      <c r="Y22" s="5"/>
      <c r="Z22" s="5">
        <f t="shared" si="3"/>
        <v>19</v>
      </c>
      <c r="AA22" s="5">
        <f t="shared" si="1"/>
        <v>3</v>
      </c>
      <c r="AB22" s="1">
        <f t="shared" si="2"/>
        <v>1</v>
      </c>
    </row>
    <row r="23" spans="1:28" x14ac:dyDescent="0.25">
      <c r="A23" s="3">
        <v>20</v>
      </c>
      <c r="B23" s="4" t="s">
        <v>22</v>
      </c>
      <c r="C23" s="5"/>
      <c r="D23" s="5"/>
      <c r="E23" s="5"/>
      <c r="F23" s="5"/>
      <c r="G23" s="5"/>
      <c r="H23" s="5"/>
      <c r="I23" s="5" t="s">
        <v>31</v>
      </c>
      <c r="J23" s="5"/>
      <c r="K23" s="5"/>
      <c r="L23" s="5"/>
      <c r="M23" s="5"/>
      <c r="N23" s="5"/>
      <c r="O23" s="5"/>
      <c r="P23" s="5"/>
      <c r="Q23" s="5"/>
      <c r="R23" s="5" t="s">
        <v>31</v>
      </c>
      <c r="S23" s="5"/>
      <c r="T23" s="5"/>
      <c r="U23" s="5"/>
      <c r="V23" s="5"/>
      <c r="W23" s="5"/>
      <c r="X23" s="5"/>
      <c r="Y23" s="5"/>
      <c r="Z23" s="5">
        <f t="shared" si="3"/>
        <v>20</v>
      </c>
      <c r="AA23" s="5">
        <f t="shared" si="1"/>
        <v>2</v>
      </c>
      <c r="AB23" s="1">
        <f t="shared" si="2"/>
        <v>0</v>
      </c>
    </row>
    <row r="24" spans="1:28" x14ac:dyDescent="0.25">
      <c r="A24" s="3">
        <v>21</v>
      </c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>
        <f t="shared" si="3"/>
        <v>22</v>
      </c>
      <c r="AA24" s="5">
        <f t="shared" si="1"/>
        <v>0</v>
      </c>
      <c r="AB24" s="1">
        <f t="shared" si="2"/>
        <v>0</v>
      </c>
    </row>
    <row r="25" spans="1:28" x14ac:dyDescent="0.25">
      <c r="A25" s="3">
        <v>22</v>
      </c>
      <c r="B25" s="4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 t="s">
        <v>32</v>
      </c>
      <c r="Q25" s="5"/>
      <c r="R25" s="5"/>
      <c r="S25" s="5"/>
      <c r="T25" s="5"/>
      <c r="U25" s="5"/>
      <c r="V25" s="5"/>
      <c r="W25" s="5"/>
      <c r="X25" s="5"/>
      <c r="Y25" s="5" t="s">
        <v>31</v>
      </c>
      <c r="Z25" s="5">
        <f t="shared" si="3"/>
        <v>20</v>
      </c>
      <c r="AA25" s="5">
        <f t="shared" si="1"/>
        <v>2</v>
      </c>
      <c r="AB25" s="1">
        <f t="shared" si="2"/>
        <v>1</v>
      </c>
    </row>
    <row r="26" spans="1:28" ht="16.5" customHeight="1" x14ac:dyDescent="0.25">
      <c r="A26" s="3">
        <v>23</v>
      </c>
      <c r="B26" s="4" t="s">
        <v>23</v>
      </c>
      <c r="C26" s="5" t="s">
        <v>31</v>
      </c>
      <c r="D26" s="5"/>
      <c r="E26" s="5"/>
      <c r="F26" s="5"/>
      <c r="G26" s="5"/>
      <c r="H26" s="5"/>
      <c r="I26" s="5"/>
      <c r="J26" s="5"/>
      <c r="K26" s="5" t="s">
        <v>32</v>
      </c>
      <c r="L26" s="5"/>
      <c r="M26" s="5"/>
      <c r="N26" s="5" t="s">
        <v>32</v>
      </c>
      <c r="O26" s="5"/>
      <c r="P26" s="5"/>
      <c r="Q26" s="5"/>
      <c r="R26" s="5" t="s">
        <v>31</v>
      </c>
      <c r="S26" s="5"/>
      <c r="T26" s="5"/>
      <c r="U26" s="5"/>
      <c r="V26" s="5"/>
      <c r="W26" s="5"/>
      <c r="X26" s="5"/>
      <c r="Y26" s="5"/>
      <c r="Z26" s="5">
        <f t="shared" si="3"/>
        <v>18</v>
      </c>
      <c r="AA26" s="5">
        <f t="shared" si="1"/>
        <v>4</v>
      </c>
      <c r="AB26" s="1">
        <f t="shared" si="2"/>
        <v>2</v>
      </c>
    </row>
    <row r="27" spans="1:28" ht="16.5" customHeight="1" x14ac:dyDescent="0.25">
      <c r="A27" s="3">
        <v>24</v>
      </c>
      <c r="B27" s="4" t="s">
        <v>12</v>
      </c>
      <c r="C27" s="5"/>
      <c r="D27" s="5"/>
      <c r="E27" s="5" t="s">
        <v>32</v>
      </c>
      <c r="F27" s="5"/>
      <c r="G27" s="5" t="s">
        <v>32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 t="s">
        <v>31</v>
      </c>
      <c r="V27" s="5"/>
      <c r="W27" s="5"/>
      <c r="X27" s="5"/>
      <c r="Y27" s="5"/>
      <c r="Z27" s="5">
        <f t="shared" si="3"/>
        <v>19</v>
      </c>
      <c r="AA27" s="5">
        <f t="shared" si="1"/>
        <v>3</v>
      </c>
      <c r="AB27" s="1">
        <f t="shared" si="2"/>
        <v>2</v>
      </c>
    </row>
    <row r="28" spans="1:28" ht="15.75" customHeight="1" x14ac:dyDescent="0.25">
      <c r="A28" s="21" t="s">
        <v>5</v>
      </c>
      <c r="B28" s="22"/>
      <c r="C28" s="7">
        <f>COUNTBLANK(C4:C27)</f>
        <v>21</v>
      </c>
      <c r="D28" s="7">
        <f>COUNTBLANK(D4:D27)</f>
        <v>21</v>
      </c>
      <c r="E28" s="7">
        <f>COUNTBLANK(E4:E27)</f>
        <v>22</v>
      </c>
      <c r="F28" s="7">
        <f>COUNTBLANK(F4:F27)</f>
        <v>22</v>
      </c>
      <c r="G28" s="7">
        <f>COUNTBLANK(G4:G27)</f>
        <v>21</v>
      </c>
      <c r="H28" s="7">
        <f>COUNTBLANK(H4:H27)-A27</f>
        <v>0</v>
      </c>
      <c r="I28" s="7">
        <f t="shared" ref="I28:Y28" si="4">COUNTBLANK(I4:I27)</f>
        <v>20</v>
      </c>
      <c r="J28" s="7">
        <f t="shared" si="4"/>
        <v>23</v>
      </c>
      <c r="K28" s="7">
        <f t="shared" si="4"/>
        <v>20</v>
      </c>
      <c r="L28" s="7">
        <f t="shared" si="4"/>
        <v>20</v>
      </c>
      <c r="M28" s="7">
        <f t="shared" si="4"/>
        <v>23</v>
      </c>
      <c r="N28" s="7">
        <f t="shared" si="4"/>
        <v>21</v>
      </c>
      <c r="O28" s="7">
        <f t="shared" si="4"/>
        <v>22</v>
      </c>
      <c r="P28" s="7">
        <f t="shared" si="4"/>
        <v>23</v>
      </c>
      <c r="Q28" s="7">
        <f t="shared" si="4"/>
        <v>22</v>
      </c>
      <c r="R28" s="7">
        <f t="shared" si="4"/>
        <v>21</v>
      </c>
      <c r="S28" s="7">
        <f t="shared" si="4"/>
        <v>22</v>
      </c>
      <c r="T28" s="7">
        <f t="shared" si="4"/>
        <v>22</v>
      </c>
      <c r="U28" s="7">
        <f t="shared" si="4"/>
        <v>21</v>
      </c>
      <c r="V28" s="7">
        <f t="shared" si="4"/>
        <v>21</v>
      </c>
      <c r="W28" s="7">
        <f t="shared" si="4"/>
        <v>24</v>
      </c>
      <c r="X28" s="7">
        <f t="shared" si="4"/>
        <v>21</v>
      </c>
      <c r="Y28" s="7">
        <f t="shared" si="4"/>
        <v>21</v>
      </c>
      <c r="Z28" s="5">
        <f>SUM(C28:Y28)</f>
        <v>474</v>
      </c>
      <c r="AA28" s="5"/>
      <c r="AB28" s="1"/>
    </row>
    <row r="29" spans="1:28" ht="15.75" customHeight="1" x14ac:dyDescent="0.25">
      <c r="A29" s="19" t="s">
        <v>6</v>
      </c>
      <c r="B29" s="20"/>
      <c r="C29" s="6">
        <f t="shared" ref="C29:Y29" si="5">COUNTA(C4:C27)</f>
        <v>3</v>
      </c>
      <c r="D29" s="6">
        <f t="shared" si="5"/>
        <v>3</v>
      </c>
      <c r="E29" s="6">
        <f t="shared" si="5"/>
        <v>2</v>
      </c>
      <c r="F29" s="6">
        <f t="shared" si="5"/>
        <v>2</v>
      </c>
      <c r="G29" s="6">
        <f t="shared" si="5"/>
        <v>3</v>
      </c>
      <c r="H29" s="6">
        <f t="shared" si="5"/>
        <v>0</v>
      </c>
      <c r="I29" s="6">
        <f t="shared" si="5"/>
        <v>4</v>
      </c>
      <c r="J29" s="6">
        <f t="shared" si="5"/>
        <v>1</v>
      </c>
      <c r="K29" s="6">
        <f t="shared" si="5"/>
        <v>4</v>
      </c>
      <c r="L29" s="6">
        <f t="shared" si="5"/>
        <v>4</v>
      </c>
      <c r="M29" s="6">
        <f t="shared" si="5"/>
        <v>1</v>
      </c>
      <c r="N29" s="6">
        <f t="shared" si="5"/>
        <v>3</v>
      </c>
      <c r="O29" s="6">
        <f t="shared" si="5"/>
        <v>2</v>
      </c>
      <c r="P29" s="6">
        <f t="shared" si="5"/>
        <v>1</v>
      </c>
      <c r="Q29" s="6">
        <f t="shared" si="5"/>
        <v>2</v>
      </c>
      <c r="R29" s="6">
        <f t="shared" si="5"/>
        <v>3</v>
      </c>
      <c r="S29" s="6">
        <f t="shared" si="5"/>
        <v>2</v>
      </c>
      <c r="T29" s="6">
        <f t="shared" si="5"/>
        <v>2</v>
      </c>
      <c r="U29" s="6">
        <f t="shared" si="5"/>
        <v>3</v>
      </c>
      <c r="V29" s="6">
        <f t="shared" si="5"/>
        <v>3</v>
      </c>
      <c r="W29" s="6">
        <f t="shared" si="5"/>
        <v>0</v>
      </c>
      <c r="X29" s="6">
        <f t="shared" si="5"/>
        <v>3</v>
      </c>
      <c r="Y29" s="6">
        <f t="shared" si="5"/>
        <v>3</v>
      </c>
      <c r="Z29" s="5">
        <f>SUM(C29:Y29)</f>
        <v>54</v>
      </c>
      <c r="AA29" s="5"/>
      <c r="AB29" s="1"/>
    </row>
    <row r="31" spans="1:28" x14ac:dyDescent="0.25">
      <c r="C31" s="23" t="s">
        <v>44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8" x14ac:dyDescent="0.25"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3:20" x14ac:dyDescent="0.25"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</sheetData>
  <mergeCells count="9">
    <mergeCell ref="A29:B29"/>
    <mergeCell ref="A28:B28"/>
    <mergeCell ref="C31:T33"/>
    <mergeCell ref="AB2:AB3"/>
    <mergeCell ref="A2:A3"/>
    <mergeCell ref="B2:B3"/>
    <mergeCell ref="C2:Y2"/>
    <mergeCell ref="Z2:Z3"/>
    <mergeCell ref="AA2:AA3"/>
  </mergeCells>
  <conditionalFormatting sqref="C4:Y27">
    <cfRule type="cellIs" dxfId="2" priority="6" operator="equal">
      <formula>"н"</formula>
    </cfRule>
    <cfRule type="cellIs" dxfId="1" priority="7" operator="equal">
      <formula>"б"</formula>
    </cfRule>
  </conditionalFormatting>
  <conditionalFormatting sqref="Z4:Z2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4:AA2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:AB2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8:Z29">
    <cfRule type="iconSet" priority="2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3:Y3">
    <cfRule type="cellIs" dxfId="0" priority="1" operator="equal">
      <formula>44628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B8" sqref="B8"/>
    </sheetView>
  </sheetViews>
  <sheetFormatPr defaultRowHeight="15" x14ac:dyDescent="0.25"/>
  <cols>
    <col min="1" max="1" width="27.42578125" customWidth="1"/>
    <col min="2" max="2" width="28" customWidth="1"/>
    <col min="3" max="3" width="24.7109375" customWidth="1"/>
    <col min="4" max="4" width="17.5703125" customWidth="1"/>
    <col min="5" max="5" width="20.42578125" customWidth="1"/>
    <col min="6" max="6" width="20.140625" customWidth="1"/>
    <col min="7" max="7" width="16.5703125" customWidth="1"/>
  </cols>
  <sheetData>
    <row r="2" spans="1:10" ht="15.75" x14ac:dyDescent="0.25">
      <c r="A2" s="24" t="s">
        <v>37</v>
      </c>
      <c r="B2" s="25"/>
      <c r="C2" s="25"/>
      <c r="D2" s="25"/>
      <c r="E2" s="26"/>
    </row>
    <row r="3" spans="1:10" x14ac:dyDescent="0.25"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9" t="s">
        <v>35</v>
      </c>
      <c r="B4" s="9" t="s">
        <v>40</v>
      </c>
      <c r="C4" s="9" t="s">
        <v>41</v>
      </c>
      <c r="D4" s="9" t="s">
        <v>42</v>
      </c>
      <c r="E4" s="9" t="s">
        <v>38</v>
      </c>
      <c r="F4" s="9" t="s">
        <v>39</v>
      </c>
      <c r="G4" s="9" t="s">
        <v>43</v>
      </c>
    </row>
    <row r="5" spans="1:10" x14ac:dyDescent="0.25">
      <c r="A5" s="1" t="str">
        <f>Март!B4</f>
        <v>Антонова Алиса</v>
      </c>
      <c r="B5" s="1">
        <f>Февраль!X8</f>
        <v>2</v>
      </c>
      <c r="C5" s="1">
        <f>Март!AA4</f>
        <v>6</v>
      </c>
      <c r="D5" s="1">
        <f>SUM(B5:C5)</f>
        <v>8</v>
      </c>
      <c r="E5" s="1">
        <f>Февраль!Y8</f>
        <v>1</v>
      </c>
      <c r="F5" s="1">
        <f>Март!AB4</f>
        <v>1</v>
      </c>
      <c r="G5" s="1">
        <f>SUM(E5:F5)</f>
        <v>2</v>
      </c>
      <c r="H5" s="8"/>
      <c r="I5" s="8"/>
      <c r="J5" s="8"/>
    </row>
    <row r="6" spans="1:10" x14ac:dyDescent="0.25">
      <c r="A6" s="1" t="str">
        <f>Март!B5</f>
        <v>Виноградова Валерия</v>
      </c>
      <c r="B6" s="1">
        <f>Февраль!X9</f>
        <v>1</v>
      </c>
      <c r="C6" s="1">
        <f>Март!AA5</f>
        <v>1</v>
      </c>
      <c r="D6" s="1">
        <f t="shared" ref="D6:D28" si="0">SUM(B6:C6)</f>
        <v>2</v>
      </c>
      <c r="E6" s="1">
        <f>Февраль!Y9</f>
        <v>0</v>
      </c>
      <c r="F6" s="1">
        <f>Март!AB5</f>
        <v>0</v>
      </c>
      <c r="G6" s="1">
        <f t="shared" ref="G6:G29" si="1">SUM(E6:F6)</f>
        <v>0</v>
      </c>
      <c r="H6" s="8"/>
      <c r="I6" s="8"/>
      <c r="J6" s="8"/>
    </row>
    <row r="7" spans="1:10" x14ac:dyDescent="0.25">
      <c r="A7" s="1" t="str">
        <f>Март!B6</f>
        <v>Волкова Софья</v>
      </c>
      <c r="B7" s="1">
        <f>Февраль!X10</f>
        <v>1</v>
      </c>
      <c r="C7" s="1">
        <f>Март!AA6</f>
        <v>1</v>
      </c>
      <c r="D7" s="1">
        <f t="shared" si="0"/>
        <v>2</v>
      </c>
      <c r="E7" s="1">
        <f>Февраль!Y10</f>
        <v>0</v>
      </c>
      <c r="F7" s="1">
        <f>Март!AB6</f>
        <v>0</v>
      </c>
      <c r="G7" s="1">
        <f t="shared" si="1"/>
        <v>0</v>
      </c>
    </row>
    <row r="8" spans="1:10" x14ac:dyDescent="0.25">
      <c r="A8" s="1" t="str">
        <f>Март!B7</f>
        <v>Глухов Даниил</v>
      </c>
      <c r="B8" s="1">
        <f>Февраль!X11</f>
        <v>2</v>
      </c>
      <c r="C8" s="1">
        <f>Март!AA7</f>
        <v>2</v>
      </c>
      <c r="D8" s="1">
        <f t="shared" si="0"/>
        <v>4</v>
      </c>
      <c r="E8" s="1">
        <f>Февраль!Y11</f>
        <v>2</v>
      </c>
      <c r="F8" s="1">
        <f>Март!AB7</f>
        <v>2</v>
      </c>
      <c r="G8" s="1">
        <f t="shared" si="1"/>
        <v>4</v>
      </c>
    </row>
    <row r="9" spans="1:10" x14ac:dyDescent="0.25">
      <c r="A9" s="1" t="str">
        <f>Март!B8</f>
        <v>Еремин Артемий</v>
      </c>
      <c r="B9" s="1">
        <f>Февраль!X12</f>
        <v>2</v>
      </c>
      <c r="C9" s="1">
        <f>Март!AA8</f>
        <v>3</v>
      </c>
      <c r="D9" s="1">
        <f t="shared" si="0"/>
        <v>5</v>
      </c>
      <c r="E9" s="1">
        <f>Февраль!Y12</f>
        <v>0</v>
      </c>
      <c r="F9" s="1">
        <f>Март!AB8</f>
        <v>0</v>
      </c>
      <c r="G9" s="1">
        <f t="shared" si="1"/>
        <v>0</v>
      </c>
    </row>
    <row r="10" spans="1:10" x14ac:dyDescent="0.25">
      <c r="A10" s="1" t="str">
        <f>Март!B9</f>
        <v>Жуков Тимофей</v>
      </c>
      <c r="B10" s="1">
        <f>Февраль!X13</f>
        <v>2</v>
      </c>
      <c r="C10" s="1">
        <f>Март!AA9</f>
        <v>4</v>
      </c>
      <c r="D10" s="1">
        <f t="shared" si="0"/>
        <v>6</v>
      </c>
      <c r="E10" s="1">
        <f>Февраль!Y13</f>
        <v>1</v>
      </c>
      <c r="F10" s="1">
        <f>Март!AB9</f>
        <v>3</v>
      </c>
      <c r="G10" s="1">
        <f t="shared" si="1"/>
        <v>4</v>
      </c>
    </row>
    <row r="11" spans="1:10" x14ac:dyDescent="0.25">
      <c r="A11" s="1" t="str">
        <f>Март!B10</f>
        <v>Зайцев Константин</v>
      </c>
      <c r="B11" s="1">
        <f>Февраль!X14</f>
        <v>2</v>
      </c>
      <c r="C11" s="1">
        <f>Март!AA10</f>
        <v>3</v>
      </c>
      <c r="D11" s="1">
        <f t="shared" si="0"/>
        <v>5</v>
      </c>
      <c r="E11" s="1">
        <f>Февраль!Y14</f>
        <v>1</v>
      </c>
      <c r="F11" s="1">
        <f>Март!AB10</f>
        <v>2</v>
      </c>
      <c r="G11" s="1">
        <f t="shared" si="1"/>
        <v>3</v>
      </c>
    </row>
    <row r="12" spans="1:10" x14ac:dyDescent="0.25">
      <c r="A12" s="1" t="str">
        <f>Март!B11</f>
        <v>Иванов Максим</v>
      </c>
      <c r="B12" s="1">
        <f>Февраль!X15</f>
        <v>0</v>
      </c>
      <c r="C12" s="1">
        <f>Март!AA11</f>
        <v>0</v>
      </c>
      <c r="D12" s="1">
        <f t="shared" si="0"/>
        <v>0</v>
      </c>
      <c r="E12" s="1">
        <f>Февраль!Y15</f>
        <v>0</v>
      </c>
      <c r="F12" s="1">
        <f>Март!AB11</f>
        <v>0</v>
      </c>
      <c r="G12" s="1">
        <f t="shared" si="1"/>
        <v>0</v>
      </c>
    </row>
    <row r="13" spans="1:10" x14ac:dyDescent="0.25">
      <c r="A13" s="1" t="str">
        <f>Март!B12</f>
        <v>Козлов Андрей</v>
      </c>
      <c r="B13" s="1">
        <f>Февраль!X16</f>
        <v>4</v>
      </c>
      <c r="C13" s="1">
        <f>Март!AA12</f>
        <v>4</v>
      </c>
      <c r="D13" s="1">
        <f t="shared" si="0"/>
        <v>8</v>
      </c>
      <c r="E13" s="1">
        <f>Февраль!Y16</f>
        <v>2</v>
      </c>
      <c r="F13" s="1">
        <f>Март!AB12</f>
        <v>2</v>
      </c>
      <c r="G13" s="1">
        <f t="shared" si="1"/>
        <v>4</v>
      </c>
    </row>
    <row r="14" spans="1:10" x14ac:dyDescent="0.25">
      <c r="A14" s="1" t="str">
        <f>Март!B13</f>
        <v>Котов Николай</v>
      </c>
      <c r="B14" s="1">
        <f>Февраль!X17</f>
        <v>2</v>
      </c>
      <c r="C14" s="1">
        <f>Март!AA13</f>
        <v>3</v>
      </c>
      <c r="D14" s="1">
        <f t="shared" si="0"/>
        <v>5</v>
      </c>
      <c r="E14" s="1">
        <f>Февраль!Y17</f>
        <v>1</v>
      </c>
      <c r="F14" s="1">
        <f>Март!AB13</f>
        <v>1</v>
      </c>
      <c r="G14" s="1">
        <f t="shared" si="1"/>
        <v>2</v>
      </c>
    </row>
    <row r="15" spans="1:10" x14ac:dyDescent="0.25">
      <c r="A15" s="1" t="str">
        <f>Март!B14</f>
        <v>Кочетков Лев</v>
      </c>
      <c r="B15" s="1">
        <f>Февраль!X18</f>
        <v>1</v>
      </c>
      <c r="C15" s="1">
        <f>Март!AA14</f>
        <v>1</v>
      </c>
      <c r="D15" s="1">
        <f t="shared" si="0"/>
        <v>2</v>
      </c>
      <c r="E15" s="1">
        <f>Февраль!Y18</f>
        <v>1</v>
      </c>
      <c r="F15" s="1">
        <f>Март!AB14</f>
        <v>1</v>
      </c>
      <c r="G15" s="1">
        <f t="shared" si="1"/>
        <v>2</v>
      </c>
    </row>
    <row r="16" spans="1:10" x14ac:dyDescent="0.25">
      <c r="A16" s="1" t="str">
        <f>Март!B15</f>
        <v>Кошелев Андрей</v>
      </c>
      <c r="B16" s="1">
        <f>Февраль!X19</f>
        <v>2</v>
      </c>
      <c r="C16" s="1">
        <f>Март!AA15</f>
        <v>2</v>
      </c>
      <c r="D16" s="1">
        <f t="shared" si="0"/>
        <v>4</v>
      </c>
      <c r="E16" s="1">
        <f>Февраль!Y19</f>
        <v>0</v>
      </c>
      <c r="F16" s="1">
        <f>Март!AB15</f>
        <v>0</v>
      </c>
      <c r="G16" s="1">
        <f t="shared" si="1"/>
        <v>0</v>
      </c>
    </row>
    <row r="17" spans="1:7" x14ac:dyDescent="0.25">
      <c r="A17" s="1" t="str">
        <f>Март!B16</f>
        <v>Лебедева Ариана</v>
      </c>
      <c r="B17" s="1">
        <f>Февраль!X20</f>
        <v>1</v>
      </c>
      <c r="C17" s="1">
        <f>Март!AA16</f>
        <v>3</v>
      </c>
      <c r="D17" s="1">
        <f t="shared" si="0"/>
        <v>4</v>
      </c>
      <c r="E17" s="1">
        <f>Февраль!Y20</f>
        <v>0</v>
      </c>
      <c r="F17" s="1">
        <f>Март!AB16</f>
        <v>1</v>
      </c>
      <c r="G17" s="1">
        <f t="shared" si="1"/>
        <v>1</v>
      </c>
    </row>
    <row r="18" spans="1:7" x14ac:dyDescent="0.25">
      <c r="A18" s="1" t="str">
        <f>Март!B17</f>
        <v>Лукьянова Яна</v>
      </c>
      <c r="B18" s="1">
        <f>Февраль!X21</f>
        <v>1</v>
      </c>
      <c r="C18" s="1">
        <f>Март!AA17</f>
        <v>1</v>
      </c>
      <c r="D18" s="1">
        <f t="shared" si="0"/>
        <v>2</v>
      </c>
      <c r="E18" s="1">
        <f>Февраль!Y21</f>
        <v>1</v>
      </c>
      <c r="F18" s="1">
        <f>Март!AB17</f>
        <v>1</v>
      </c>
      <c r="G18" s="1">
        <f t="shared" si="1"/>
        <v>2</v>
      </c>
    </row>
    <row r="19" spans="1:7" x14ac:dyDescent="0.25">
      <c r="A19" s="1" t="str">
        <f>Март!B18</f>
        <v>Максимов Артём</v>
      </c>
      <c r="B19" s="1">
        <f>Февраль!X22</f>
        <v>0</v>
      </c>
      <c r="C19" s="1">
        <f>Март!AA18</f>
        <v>0</v>
      </c>
      <c r="D19" s="1">
        <f t="shared" si="0"/>
        <v>0</v>
      </c>
      <c r="E19" s="1">
        <f>Февраль!Y22</f>
        <v>0</v>
      </c>
      <c r="F19" s="1">
        <f>Март!AB18</f>
        <v>0</v>
      </c>
      <c r="G19" s="1">
        <f t="shared" si="1"/>
        <v>0</v>
      </c>
    </row>
    <row r="20" spans="1:7" x14ac:dyDescent="0.25">
      <c r="A20" s="1" t="str">
        <f>Март!B19</f>
        <v>Назарова Анна</v>
      </c>
      <c r="B20" s="1">
        <f>Февраль!X23</f>
        <v>1</v>
      </c>
      <c r="C20" s="1">
        <f>Март!AA19</f>
        <v>1</v>
      </c>
      <c r="D20" s="1">
        <f t="shared" si="0"/>
        <v>2</v>
      </c>
      <c r="E20" s="1">
        <f>Февраль!Y23</f>
        <v>1</v>
      </c>
      <c r="F20" s="1">
        <f>Март!AB19</f>
        <v>1</v>
      </c>
      <c r="G20" s="1">
        <f t="shared" si="1"/>
        <v>2</v>
      </c>
    </row>
    <row r="21" spans="1:7" x14ac:dyDescent="0.25">
      <c r="A21" s="1" t="str">
        <f>Март!B20</f>
        <v>Никифоров Даниил</v>
      </c>
      <c r="B21" s="1">
        <f>Февраль!X24</f>
        <v>3</v>
      </c>
      <c r="C21" s="1">
        <f>Март!AA20</f>
        <v>4</v>
      </c>
      <c r="D21" s="1">
        <f t="shared" si="0"/>
        <v>7</v>
      </c>
      <c r="E21" s="1">
        <f>Февраль!Y24</f>
        <v>1</v>
      </c>
      <c r="F21" s="1">
        <f>Март!AB20</f>
        <v>1</v>
      </c>
      <c r="G21" s="1">
        <f t="shared" si="1"/>
        <v>2</v>
      </c>
    </row>
    <row r="22" spans="1:7" x14ac:dyDescent="0.25">
      <c r="A22" s="1" t="str">
        <f>Март!B21</f>
        <v>Николаева Валерия</v>
      </c>
      <c r="B22" s="1">
        <f>Февраль!X25</f>
        <v>0</v>
      </c>
      <c r="C22" s="1">
        <f>Март!AA21</f>
        <v>1</v>
      </c>
      <c r="D22" s="1">
        <f t="shared" si="0"/>
        <v>1</v>
      </c>
      <c r="E22" s="1">
        <f>Февраль!Y25</f>
        <v>0</v>
      </c>
      <c r="F22" s="1">
        <f>Март!AB21</f>
        <v>1</v>
      </c>
      <c r="G22" s="1">
        <f t="shared" si="1"/>
        <v>1</v>
      </c>
    </row>
    <row r="23" spans="1:7" x14ac:dyDescent="0.25">
      <c r="A23" s="1" t="str">
        <f>Март!B22</f>
        <v>Осипов Владислав</v>
      </c>
      <c r="B23" s="1">
        <f>Февраль!X26</f>
        <v>2</v>
      </c>
      <c r="C23" s="1">
        <f>Март!AA22</f>
        <v>3</v>
      </c>
      <c r="D23" s="1">
        <f t="shared" si="0"/>
        <v>5</v>
      </c>
      <c r="E23" s="1">
        <f>Февраль!Y26</f>
        <v>1</v>
      </c>
      <c r="F23" s="1">
        <f>Март!AB22</f>
        <v>1</v>
      </c>
      <c r="G23" s="1">
        <f t="shared" si="1"/>
        <v>2</v>
      </c>
    </row>
    <row r="24" spans="1:7" x14ac:dyDescent="0.25">
      <c r="A24" s="1" t="str">
        <f>Март!B23</f>
        <v>Прокофьева Яна</v>
      </c>
      <c r="B24" s="1">
        <f>Февраль!X27</f>
        <v>2</v>
      </c>
      <c r="C24" s="1">
        <f>Март!AA23</f>
        <v>2</v>
      </c>
      <c r="D24" s="1">
        <f t="shared" si="0"/>
        <v>4</v>
      </c>
      <c r="E24" s="1">
        <f>Февраль!Y27</f>
        <v>0</v>
      </c>
      <c r="F24" s="1">
        <f>Март!AB23</f>
        <v>0</v>
      </c>
      <c r="G24" s="1">
        <f t="shared" si="1"/>
        <v>0</v>
      </c>
    </row>
    <row r="25" spans="1:7" x14ac:dyDescent="0.25">
      <c r="A25" s="1" t="str">
        <f>Март!B24</f>
        <v>Прохоров Виктор</v>
      </c>
      <c r="B25" s="1">
        <f>Февраль!X28</f>
        <v>0</v>
      </c>
      <c r="C25" s="1">
        <f>Март!AA24</f>
        <v>0</v>
      </c>
      <c r="D25" s="1">
        <f t="shared" si="0"/>
        <v>0</v>
      </c>
      <c r="E25" s="1">
        <f>Февраль!Y28</f>
        <v>0</v>
      </c>
      <c r="F25" s="1">
        <f>Март!AB24</f>
        <v>0</v>
      </c>
      <c r="G25" s="1">
        <f t="shared" si="1"/>
        <v>0</v>
      </c>
    </row>
    <row r="26" spans="1:7" x14ac:dyDescent="0.25">
      <c r="A26" s="1" t="str">
        <f>Март!B25</f>
        <v>Родина Юлия</v>
      </c>
      <c r="B26" s="1">
        <f>Февраль!X29</f>
        <v>1</v>
      </c>
      <c r="C26" s="1">
        <f>Март!AA25</f>
        <v>2</v>
      </c>
      <c r="D26" s="1">
        <f t="shared" si="0"/>
        <v>3</v>
      </c>
      <c r="E26" s="1">
        <f>Февраль!Y29</f>
        <v>1</v>
      </c>
      <c r="F26" s="1">
        <f>Март!AB25</f>
        <v>1</v>
      </c>
      <c r="G26" s="1">
        <f t="shared" si="1"/>
        <v>2</v>
      </c>
    </row>
    <row r="27" spans="1:7" x14ac:dyDescent="0.25">
      <c r="A27" s="1" t="str">
        <f>Март!B26</f>
        <v>Соловьева Анна</v>
      </c>
      <c r="B27" s="1">
        <f>Февраль!X30</f>
        <v>2</v>
      </c>
      <c r="C27" s="1">
        <f>Март!AA26</f>
        <v>4</v>
      </c>
      <c r="D27" s="1">
        <f t="shared" si="0"/>
        <v>6</v>
      </c>
      <c r="E27" s="1">
        <f>Февраль!Y30</f>
        <v>1</v>
      </c>
      <c r="F27" s="1">
        <f>Март!AB26</f>
        <v>2</v>
      </c>
      <c r="G27" s="1">
        <f t="shared" si="1"/>
        <v>3</v>
      </c>
    </row>
    <row r="28" spans="1:7" x14ac:dyDescent="0.25">
      <c r="A28" s="1" t="str">
        <f>Март!B27</f>
        <v>Сорокина Анастасия</v>
      </c>
      <c r="B28" s="1">
        <f>Февраль!X31</f>
        <v>0</v>
      </c>
      <c r="C28" s="1">
        <f>Март!AA27</f>
        <v>3</v>
      </c>
      <c r="D28" s="1">
        <f t="shared" si="0"/>
        <v>3</v>
      </c>
      <c r="E28" s="1">
        <f>Февраль!Y31</f>
        <v>0</v>
      </c>
      <c r="F28" s="1">
        <f>Март!AB27</f>
        <v>2</v>
      </c>
      <c r="G28" s="1">
        <f t="shared" si="1"/>
        <v>2</v>
      </c>
    </row>
    <row r="29" spans="1:7" x14ac:dyDescent="0.25">
      <c r="A29" s="9" t="s">
        <v>36</v>
      </c>
      <c r="B29" s="9">
        <f>SUM(B5:B28)</f>
        <v>34</v>
      </c>
      <c r="C29" s="9">
        <f>SUM(C5:C28)</f>
        <v>54</v>
      </c>
      <c r="D29" s="9">
        <f>SUM(D5:D28)</f>
        <v>88</v>
      </c>
      <c r="E29" s="9">
        <f>SUM(E5:E28)</f>
        <v>15</v>
      </c>
      <c r="F29" s="9">
        <f>SUM(F5:F28)</f>
        <v>23</v>
      </c>
      <c r="G29" s="10">
        <f t="shared" si="1"/>
        <v>38</v>
      </c>
    </row>
  </sheetData>
  <mergeCells count="1">
    <mergeCell ref="A2:E2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Февраль</vt:lpstr>
      <vt:lpstr>Март</vt:lpstr>
      <vt:lpstr>Справка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И103-2</dc:creator>
  <cp:lastModifiedBy>И103-2</cp:lastModifiedBy>
  <dcterms:created xsi:type="dcterms:W3CDTF">2022-01-14T06:16:22Z</dcterms:created>
  <dcterms:modified xsi:type="dcterms:W3CDTF">2022-06-07T10:12:39Z</dcterms:modified>
</cp:coreProperties>
</file>